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TableRow">'Доходы бюджета'!$B$5:$I$26</definedName>
    <definedName name="TableRow1">'Расходы бюджета'!$B$5:$P$61</definedName>
    <definedName name="TableRow2">'Источники финансирования дефици'!$B$5:$L$17</definedName>
  </definedNames>
  <calcPr fullCalcOnLoad="1"/>
</workbook>
</file>

<file path=xl/sharedStrings.xml><?xml version="1.0" encoding="utf-8"?>
<sst xmlns="http://schemas.openxmlformats.org/spreadsheetml/2006/main" count="270" uniqueCount="173">
  <si>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</si>
  <si>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</si>
  <si>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</si>
  <si>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</si>
  <si>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</si>
  <si>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</si>
  <si>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ОпцииЛинейныхПравил</t>
  </si>
  <si>
    <t>Адм.</t>
  </si>
  <si>
    <t>Код дохода</t>
  </si>
  <si>
    <t>Наименование</t>
  </si>
  <si>
    <t>КодСтроки</t>
  </si>
  <si>
    <t>Администратор</t>
  </si>
  <si>
    <t>КодДохода</t>
  </si>
  <si>
    <t>Роспись</t>
  </si>
  <si>
    <t>Факт</t>
  </si>
  <si>
    <t>Неисполнено</t>
  </si>
  <si>
    <t>Доходы бюджета - всего</t>
  </si>
  <si>
    <t>85000000000000000</t>
  </si>
  <si>
    <t>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</si>
  <si>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</si>
  <si>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</si>
  <si>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</si>
  <si>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</si>
  <si>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</si>
  <si>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</si>
  <si>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</si>
  <si>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</si>
  <si>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</si>
  <si>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</si>
  <si>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</si>
  <si>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</si>
  <si>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</si>
  <si>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</si>
  <si>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</si>
  <si>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</si>
  <si>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</si>
  <si>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</si>
  <si>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</si>
  <si>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</si>
  <si>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</si>
  <si>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</si>
  <si>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</si>
  <si>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</si>
  <si>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</si>
  <si>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</si>
  <si>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</si>
  <si>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</si>
  <si>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</si>
  <si>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11105025100000120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</si>
  <si>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</si>
  <si>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</si>
  <si>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Прочие доходы от оказания платных услуг (работ) получателями средств бюджетов поселений</t>
  </si>
  <si>
    <t>11301995100000130</t>
  </si>
  <si>
    <t>Дотации бюджетам поселений на выравнивание бюджетной обеспеченности</t>
  </si>
  <si>
    <t>20201001100000151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</si>
  <si>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</si>
  <si>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</si>
  <si>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КВСР</t>
  </si>
  <si>
    <t>ФКР</t>
  </si>
  <si>
    <t>КЦСР</t>
  </si>
  <si>
    <t>КВР</t>
  </si>
  <si>
    <t>ЭКР</t>
  </si>
  <si>
    <t>СубЭКР</t>
  </si>
  <si>
    <t>Тип Средств</t>
  </si>
  <si>
    <t>Доведено ПОФ до ГРБС</t>
  </si>
  <si>
    <t>Распределено ПОФ по ПБС</t>
  </si>
  <si>
    <t>Расход ПБС</t>
  </si>
  <si>
    <t>Неиспользовано БА (4-5)</t>
  </si>
  <si>
    <t>Неиспользовано УОФ (5-6)</t>
  </si>
  <si>
    <t>Неиспользовано ПОФ (6-7)</t>
  </si>
  <si>
    <t>КФСР</t>
  </si>
  <si>
    <t>КЭСР</t>
  </si>
  <si>
    <t>СубКЭСР</t>
  </si>
  <si>
    <t>ТипСредств</t>
  </si>
  <si>
    <t>УОФ</t>
  </si>
  <si>
    <t>РОФ</t>
  </si>
  <si>
    <t>НеиспользованоБА</t>
  </si>
  <si>
    <t>НеиспользованоУОФ</t>
  </si>
  <si>
    <t>НеиспользованоПОФ</t>
  </si>
  <si>
    <t>Расходы бюджета, всего</t>
  </si>
  <si>
    <t>Прочие работы, услуги : Приобретение бланочной продукции</t>
  </si>
  <si>
    <t>Прочие расходы : 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</si>
  <si>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Прочие расходы : Транпортный налог</t>
  </si>
  <si>
    <t>Заработная плата</t>
  </si>
  <si>
    <t>Начисления на выплаты по оплате труда</t>
  </si>
  <si>
    <t>Услуги связи : Абонентская плата</t>
  </si>
  <si>
    <t>Коммунальные услуги : Потребление электроэнергии</t>
  </si>
  <si>
    <t>Прочие работы, услуги : Оплата юридических услуг</t>
  </si>
  <si>
    <t>Увеличение стоимости материальных запасов : Горюче-смазочные матариалы</t>
  </si>
  <si>
    <t>Увеличение стоимости материальных запасов : Хозяйственные материалы и раходные материалы для техники в части админитративно-хозяйственного обепечения</t>
  </si>
  <si>
    <t>Прочие работы, услуги : Оплата услуг вневедомственой охраны</t>
  </si>
  <si>
    <t>Увеличение стоимости материальных запасов</t>
  </si>
  <si>
    <t>Прочие работы, услуги : Оплата договоров за ведение техничсекого (строительного) надзора за объектами строительства, реконструкции и капитального ремонта</t>
  </si>
  <si>
    <t>Увеличение стоимости материальных запасов : Приобретение расх. материалов</t>
  </si>
  <si>
    <t>Транспортные услуги : Найм транспортных средств</t>
  </si>
  <si>
    <t>Работы, услуги по содержанию имущества : Текущий ремонт зданий и сооружений</t>
  </si>
  <si>
    <t>Безвозмездные перечисления государственным и муниципальным организациям : Начисления на выплаты по оплате труда</t>
  </si>
  <si>
    <t>Безвозмездные перечисления государственным и муниципальным организациям : Транспортные расходы по доставке угля</t>
  </si>
  <si>
    <t>Безвозмездные перечисления государственным и муниципальным организациям : Оплата договоров гражданско-правового характера, заключенных с физическими лицами, на оказание транспортных услуг</t>
  </si>
  <si>
    <t>Безвозмездные перечисления государственным и муниципальным организациям : Потребление электроэнергии</t>
  </si>
  <si>
    <t>Безвозмездные перечисления государственным и муниципальным организациям : Приобретение котельно-печного топлива</t>
  </si>
  <si>
    <t>Безвозмездные перечисления государственным и муниципальным организациям : Налог на имущество</t>
  </si>
  <si>
    <t>Прочие работы, услуги : Другие</t>
  </si>
  <si>
    <t>Увеличение стоимости материальных запасов : Другие</t>
  </si>
  <si>
    <t>Дискриминатор</t>
  </si>
  <si>
    <t>Код по бюджетной классификации</t>
  </si>
  <si>
    <t>КИВФБезАдм</t>
  </si>
  <si>
    <t>Опции</t>
  </si>
  <si>
    <t>Код источника</t>
  </si>
  <si>
    <t>КодИсточника</t>
  </si>
  <si>
    <t>Источники финансирования дефицита бюджета - всего</t>
  </si>
  <si>
    <t>500</t>
  </si>
  <si>
    <t>90000000000000000</t>
  </si>
  <si>
    <t>- источники внутреннего финансирования бюджета</t>
  </si>
  <si>
    <t>520</t>
  </si>
  <si>
    <t>01000000000000000</t>
  </si>
  <si>
    <t>- источники внешнего финансирования бюджета</t>
  </si>
  <si>
    <t>620</t>
  </si>
  <si>
    <t>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</si>
  <si>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</si>
  <si>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</si>
  <si>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</si>
  <si>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701</t>
  </si>
  <si>
    <t>01050000000000000</t>
  </si>
  <si>
    <t xml:space="preserve"> - увеличение остатков средств бюджетов, всего</t>
  </si>
  <si>
    <t>702</t>
  </si>
  <si>
    <t>01050000000000500</t>
  </si>
  <si>
    <t>Увеличение прочих остатков денежных средств бюджетов поселений</t>
  </si>
  <si>
    <t>01050201100000510</t>
  </si>
  <si>
    <t xml:space="preserve"> - уменьшение остатков средств бюджетов, всего</t>
  </si>
  <si>
    <t>703</t>
  </si>
  <si>
    <t>01050000000000600</t>
  </si>
  <si>
    <t>Уменьшение прочих остатков денежных средств бюджетов поселений</t>
  </si>
  <si>
    <t>01050201100000610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</si>
  <si>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</si>
  <si>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704</t>
  </si>
  <si>
    <t>01060000000000000</t>
  </si>
  <si>
    <t xml:space="preserve"> - увеличение иных финансовых активов на счетах по учету средств бюджета</t>
  </si>
  <si>
    <t>705</t>
  </si>
  <si>
    <t>01060000000000500</t>
  </si>
  <si>
    <t xml:space="preserve"> - уменьшение иных финансовых активов на счетах по учету средств бюджета</t>
  </si>
  <si>
    <t>706</t>
  </si>
  <si>
    <t>01060000000000600</t>
  </si>
  <si>
    <t>00.2.0.4.00</t>
  </si>
  <si>
    <t>Комунальные услуги. Оплата отопления и горячего водоснабжения</t>
  </si>
  <si>
    <t>223.01.00</t>
  </si>
  <si>
    <t>22.00.06</t>
  </si>
  <si>
    <t>223.04.00</t>
  </si>
  <si>
    <t>Прочие расходы: Уплата штрафов, пеней  за несвоевременную уплату налогов и сборов, оплата санций</t>
  </si>
  <si>
    <t>Увеличение стоимости материальных запасов: Другие</t>
  </si>
  <si>
    <t>Коды   0503128</t>
  </si>
  <si>
    <t>Отчет об исполнении бюджета</t>
  </si>
  <si>
    <t>Администрации города Турана</t>
  </si>
  <si>
    <t>Вр. И. О. председателя</t>
  </si>
  <si>
    <t>__________________</t>
  </si>
  <si>
    <t>/Дронина Ю. В./</t>
  </si>
  <si>
    <t>Главный бухгалтер</t>
  </si>
  <si>
    <t>/Васильева Т. Б./</t>
  </si>
  <si>
    <t>_________________</t>
  </si>
  <si>
    <t>Суммы перекиданные с КБК на КБК на выравнивание</t>
  </si>
  <si>
    <t>на 01 июля 2014г</t>
  </si>
  <si>
    <t>на кбк 01.04.00.2.0.4.00.242.226 по косгу (226.07.00)</t>
  </si>
  <si>
    <t>с кбк 03.09.79.5.0.3.00.244.226 по косгу 226.07.00</t>
  </si>
  <si>
    <t>на кбк 01.04.00.2.0.4.00.242.340 по косгу 340.01.00</t>
  </si>
  <si>
    <t>с кбк 01.11.07.0.0.5.00.870.340 по косгу 340.01.00</t>
  </si>
  <si>
    <t>на кбк 01.04.00.2.0.4.00.244.223 по косгу 223.04.00</t>
  </si>
  <si>
    <t>с кбк 05.03.60.0.0.1.00.244.223 по косгу 223.04.00</t>
  </si>
  <si>
    <t>225.23.00</t>
  </si>
  <si>
    <t>Прочие расходы</t>
  </si>
  <si>
    <t>Прочие работы и услуги</t>
  </si>
  <si>
    <t xml:space="preserve">Увеличение стоимости материальных запасов </t>
  </si>
  <si>
    <t>с кбк 01.03.00.2.0.4.00.244.226. по косгу 226.10.00</t>
  </si>
  <si>
    <t>на кбк 05.03.60.0.0.5.00.244.225 по косгу 225.23.00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</si>
</sst>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0\.00\.00000\.00\.0000\.000"/>
    <numFmt numFmtId="174" formatCode="00\.00"/>
    <numFmt numFmtId="175" formatCode="00\.0\.0\.0\.00"/>
    <numFmt numFmtId="176" formatCode="000\.00\.00"/>
    <numFmt numFmtId="177" formatCode="00\.00\.00"/>
    <numFmt numFmtId="178" formatCode="00\.00\.00\.00\.00\.0000\.000"/>
    <numFmt numFmtId="179" formatCode="#,##0.00_ ;[Red]\-#,##0.00\ "/>
  </numFmts>
  <fonts count="41">
    <font>
      <sz val="10"/>
      <name val="Arial Cyr"/>
      <family val="0"/>
    </font>
    <font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vertical="top"/>
      <protection/>
    </xf>
    <xf numFmtId="0" fontId="1" fillId="0" borderId="11" xfId="52" applyBorder="1" applyAlignment="1">
      <alignment vertical="top"/>
      <protection/>
    </xf>
    <xf numFmtId="0" fontId="1" fillId="0" borderId="12" xfId="52" applyBorder="1" applyAlignment="1">
      <alignment vertical="top"/>
      <protection/>
    </xf>
    <xf numFmtId="0" fontId="2" fillId="0" borderId="13" xfId="52" applyFont="1" applyBorder="1" applyAlignment="1">
      <alignment horizontal="left" vertical="top" wrapText="1"/>
      <protection/>
    </xf>
    <xf numFmtId="172" fontId="2" fillId="0" borderId="13" xfId="52" applyNumberFormat="1" applyFont="1" applyBorder="1" applyAlignment="1">
      <alignment horizontal="right" vertical="top" wrapText="1"/>
      <protection/>
    </xf>
    <xf numFmtId="173" fontId="2" fillId="0" borderId="13" xfId="52" applyNumberFormat="1" applyFont="1" applyBorder="1" applyAlignment="1">
      <alignment horizontal="right" vertical="top" wrapText="1"/>
      <protection/>
    </xf>
    <xf numFmtId="40" fontId="2" fillId="0" borderId="13" xfId="52" applyNumberFormat="1" applyFont="1" applyBorder="1" applyAlignment="1">
      <alignment horizontal="right" vertical="top" wrapText="1"/>
      <protection/>
    </xf>
    <xf numFmtId="0" fontId="2" fillId="0" borderId="13" xfId="52" applyFont="1" applyBorder="1" applyAlignment="1">
      <alignment horizontal="right" vertical="top" wrapText="1"/>
      <protection/>
    </xf>
    <xf numFmtId="0" fontId="1" fillId="0" borderId="14" xfId="52" applyBorder="1" applyAlignment="1">
      <alignment vertical="top"/>
      <protection/>
    </xf>
    <xf numFmtId="178" fontId="2" fillId="0" borderId="13" xfId="52" applyNumberFormat="1" applyFont="1" applyBorder="1" applyAlignment="1">
      <alignment horizontal="right" vertical="top" wrapText="1"/>
      <protection/>
    </xf>
    <xf numFmtId="176" fontId="2" fillId="0" borderId="13" xfId="52" applyNumberFormat="1" applyFont="1" applyBorder="1" applyAlignment="1">
      <alignment horizontal="right" vertical="top" wrapText="1"/>
      <protection/>
    </xf>
    <xf numFmtId="40" fontId="2" fillId="0" borderId="13" xfId="52" applyNumberFormat="1" applyFont="1" applyBorder="1" applyAlignment="1">
      <alignment horizontal="right" vertical="top" wrapText="1"/>
      <protection/>
    </xf>
    <xf numFmtId="0" fontId="1" fillId="0" borderId="0" xfId="52" applyFont="1">
      <alignment/>
      <protection/>
    </xf>
    <xf numFmtId="40" fontId="2" fillId="33" borderId="13" xfId="52" applyNumberFormat="1" applyFont="1" applyFill="1" applyBorder="1" applyAlignment="1">
      <alignment horizontal="right" vertical="top" wrapText="1"/>
      <protection/>
    </xf>
    <xf numFmtId="0" fontId="1" fillId="0" borderId="10" xfId="52" applyFont="1" applyBorder="1" applyAlignment="1">
      <alignment vertical="top"/>
      <protection/>
    </xf>
    <xf numFmtId="0" fontId="1" fillId="0" borderId="10" xfId="52" applyFont="1" applyBorder="1" applyAlignment="1">
      <alignment vertical="top" wrapText="1"/>
      <protection/>
    </xf>
    <xf numFmtId="0" fontId="1" fillId="0" borderId="11" xfId="52" applyFont="1" applyBorder="1" applyAlignment="1">
      <alignment vertical="top"/>
      <protection/>
    </xf>
    <xf numFmtId="0" fontId="1" fillId="0" borderId="12" xfId="52" applyFont="1" applyBorder="1" applyAlignment="1">
      <alignment vertical="top"/>
      <protection/>
    </xf>
    <xf numFmtId="0" fontId="2" fillId="0" borderId="13" xfId="52" applyFont="1" applyBorder="1" applyAlignment="1">
      <alignment horizontal="left" vertical="top" wrapText="1"/>
      <protection/>
    </xf>
    <xf numFmtId="172" fontId="2" fillId="0" borderId="13" xfId="52" applyNumberFormat="1" applyFont="1" applyBorder="1" applyAlignment="1">
      <alignment horizontal="right" vertical="top" wrapText="1"/>
      <protection/>
    </xf>
    <xf numFmtId="174" fontId="2" fillId="0" borderId="13" xfId="52" applyNumberFormat="1" applyFont="1" applyBorder="1" applyAlignment="1">
      <alignment horizontal="right" vertical="top" wrapText="1"/>
      <protection/>
    </xf>
    <xf numFmtId="175" fontId="2" fillId="0" borderId="13" xfId="52" applyNumberFormat="1" applyFont="1" applyBorder="1" applyAlignment="1">
      <alignment horizontal="right" vertical="top" wrapText="1"/>
      <protection/>
    </xf>
    <xf numFmtId="177" fontId="2" fillId="0" borderId="13" xfId="52" applyNumberFormat="1" applyFont="1" applyBorder="1" applyAlignment="1">
      <alignment horizontal="right" vertical="top" wrapText="1"/>
      <protection/>
    </xf>
    <xf numFmtId="40" fontId="2" fillId="10" borderId="13" xfId="52" applyNumberFormat="1" applyFont="1" applyFill="1" applyBorder="1" applyAlignment="1">
      <alignment horizontal="right" vertical="top" wrapText="1"/>
      <protection/>
    </xf>
    <xf numFmtId="0" fontId="2" fillId="33" borderId="13" xfId="52" applyFont="1" applyFill="1" applyBorder="1" applyAlignment="1">
      <alignment horizontal="left" vertical="top" wrapText="1"/>
      <protection/>
    </xf>
    <xf numFmtId="172" fontId="2" fillId="33" borderId="13" xfId="52" applyNumberFormat="1" applyFont="1" applyFill="1" applyBorder="1" applyAlignment="1">
      <alignment horizontal="right" vertical="top" wrapText="1"/>
      <protection/>
    </xf>
    <xf numFmtId="174" fontId="2" fillId="33" borderId="13" xfId="52" applyNumberFormat="1" applyFont="1" applyFill="1" applyBorder="1" applyAlignment="1">
      <alignment horizontal="right" vertical="top" wrapText="1"/>
      <protection/>
    </xf>
    <xf numFmtId="175" fontId="2" fillId="33" borderId="13" xfId="52" applyNumberFormat="1" applyFont="1" applyFill="1" applyBorder="1" applyAlignment="1">
      <alignment horizontal="right" vertical="top" wrapText="1"/>
      <protection/>
    </xf>
    <xf numFmtId="176" fontId="2" fillId="33" borderId="13" xfId="52" applyNumberFormat="1" applyFont="1" applyFill="1" applyBorder="1" applyAlignment="1">
      <alignment horizontal="right" vertical="top" wrapText="1"/>
      <protection/>
    </xf>
    <xf numFmtId="0" fontId="3" fillId="0" borderId="13" xfId="52" applyFont="1" applyBorder="1" applyAlignment="1">
      <alignment vertical="top" wrapText="1"/>
      <protection/>
    </xf>
    <xf numFmtId="0" fontId="1" fillId="0" borderId="0" xfId="52" applyFont="1" applyAlignment="1">
      <alignment wrapText="1"/>
      <protection/>
    </xf>
    <xf numFmtId="40" fontId="2" fillId="0" borderId="15" xfId="52" applyNumberFormat="1" applyFont="1" applyBorder="1" applyAlignment="1">
      <alignment horizontal="right" vertical="top" wrapText="1"/>
      <protection/>
    </xf>
    <xf numFmtId="0" fontId="1" fillId="0" borderId="16" xfId="52" applyBorder="1" applyAlignment="1">
      <alignment vertical="top"/>
      <protection/>
    </xf>
    <xf numFmtId="0" fontId="1" fillId="0" borderId="17" xfId="52" applyBorder="1" applyAlignment="1">
      <alignment vertical="top"/>
      <protection/>
    </xf>
    <xf numFmtId="0" fontId="1" fillId="0" borderId="18" xfId="52" applyBorder="1">
      <alignment/>
      <protection/>
    </xf>
    <xf numFmtId="0" fontId="1" fillId="0" borderId="0" xfId="52" applyBorder="1">
      <alignment/>
      <protection/>
    </xf>
    <xf numFmtId="0" fontId="1" fillId="0" borderId="19" xfId="52" applyBorder="1">
      <alignment/>
      <protection/>
    </xf>
    <xf numFmtId="0" fontId="1" fillId="0" borderId="18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20" xfId="52" applyBorder="1">
      <alignment/>
      <protection/>
    </xf>
    <xf numFmtId="0" fontId="1" fillId="0" borderId="10" xfId="52" applyBorder="1">
      <alignment/>
      <protection/>
    </xf>
    <xf numFmtId="0" fontId="1" fillId="0" borderId="21" xfId="52" applyBorder="1">
      <alignment/>
      <protection/>
    </xf>
    <xf numFmtId="40" fontId="2" fillId="34" borderId="13" xfId="52" applyNumberFormat="1" applyFont="1" applyFill="1" applyBorder="1" applyAlignment="1">
      <alignment horizontal="right" vertical="top" wrapText="1"/>
      <protection/>
    </xf>
    <xf numFmtId="0" fontId="1" fillId="0" borderId="0" xfId="52" applyFont="1" applyBorder="1" applyAlignment="1">
      <alignment vertical="top"/>
      <protection/>
    </xf>
    <xf numFmtId="0" fontId="1" fillId="0" borderId="0" xfId="52" applyFont="1">
      <alignment/>
      <protection/>
    </xf>
    <xf numFmtId="0" fontId="4" fillId="0" borderId="0" xfId="52" applyFont="1" applyAlignment="1">
      <alignment horizontal="center" wrapText="1"/>
      <protection/>
    </xf>
    <xf numFmtId="0" fontId="4" fillId="0" borderId="22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" fillId="0" borderId="0" xfId="52" applyAlignment="1">
      <alignment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1" fillId="0" borderId="18" xfId="52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0" xfId="52" applyBorder="1" applyAlignment="1">
      <alignment/>
      <protection/>
    </xf>
    <xf numFmtId="0" fontId="2" fillId="0" borderId="23" xfId="52" applyFont="1" applyBorder="1" applyAlignment="1">
      <alignment horizontal="center" vertical="center" wrapText="1"/>
      <protection/>
    </xf>
    <xf numFmtId="0" fontId="2" fillId="0" borderId="24" xfId="52" applyFont="1" applyBorder="1" applyAlignment="1">
      <alignment horizontal="center" vertical="center" wrapText="1"/>
      <protection/>
    </xf>
    <xf numFmtId="0" fontId="2" fillId="0" borderId="25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wrapText="1"/>
      <protection/>
    </xf>
    <xf numFmtId="40" fontId="2" fillId="35" borderId="13" xfId="52" applyNumberFormat="1" applyFont="1" applyFill="1" applyBorder="1" applyAlignment="1">
      <alignment horizontal="right" vertical="top" wrapText="1"/>
      <protection/>
    </xf>
    <xf numFmtId="40" fontId="2" fillId="36" borderId="13" xfId="52" applyNumberFormat="1" applyFont="1" applyFill="1" applyBorder="1" applyAlignment="1">
      <alignment horizontal="right" vertical="top" wrapText="1"/>
      <protection/>
    </xf>
    <xf numFmtId="40" fontId="2" fillId="19" borderId="13" xfId="52" applyNumberFormat="1" applyFont="1" applyFill="1" applyBorder="1" applyAlignment="1">
      <alignment horizontal="right" vertical="top" wrapText="1"/>
      <protection/>
    </xf>
    <xf numFmtId="0" fontId="1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1" fillId="33" borderId="0" xfId="52" applyFont="1" applyFill="1" applyAlignment="1">
      <alignment/>
      <protection/>
    </xf>
    <xf numFmtId="0" fontId="40" fillId="33" borderId="0" xfId="52" applyFont="1" applyFill="1">
      <alignment/>
      <protection/>
    </xf>
    <xf numFmtId="176" fontId="2" fillId="0" borderId="13" xfId="52" applyNumberFormat="1" applyFont="1" applyBorder="1" applyAlignment="1">
      <alignment horizontal="right" vertical="top" wrapText="1"/>
      <protection/>
    </xf>
    <xf numFmtId="0" fontId="4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0">
      <selection activeCell="B1" sqref="B1:H26"/>
    </sheetView>
  </sheetViews>
  <sheetFormatPr defaultColWidth="9.00390625" defaultRowHeight="12.75"/>
  <cols>
    <col min="1" max="1" width="0.37109375" style="1" customWidth="1"/>
    <col min="2" max="2" width="35.625" style="1" customWidth="1"/>
    <col min="3" max="3" width="4.00390625" style="1" customWidth="1"/>
    <col min="4" max="4" width="3.625" style="1" customWidth="1"/>
    <col min="5" max="5" width="18.125" style="1" customWidth="1"/>
    <col min="6" max="6" width="11.875" style="1" customWidth="1"/>
    <col min="7" max="7" width="10.875" style="1" customWidth="1"/>
    <col min="8" max="8" width="12.375" style="1" customWidth="1"/>
    <col min="9" max="9" width="0" style="1" hidden="1" customWidth="1"/>
    <col min="10" max="10" width="0.37109375" style="1" customWidth="1"/>
    <col min="11" max="16384" width="9.125" style="1" customWidth="1"/>
  </cols>
  <sheetData>
    <row r="1" spans="2:8" ht="12.75" customHeight="1">
      <c r="B1" s="47" t="s">
        <v>151</v>
      </c>
      <c r="C1" s="47"/>
      <c r="D1" s="47"/>
      <c r="E1" s="47"/>
      <c r="F1" s="47"/>
      <c r="G1" s="47"/>
      <c r="H1" s="50" t="s">
        <v>150</v>
      </c>
    </row>
    <row r="2" spans="2:9" ht="15" thickBot="1">
      <c r="B2" s="47" t="s">
        <v>160</v>
      </c>
      <c r="C2" s="47"/>
      <c r="D2" s="47"/>
      <c r="E2" s="47"/>
      <c r="F2" s="47"/>
      <c r="G2" s="47"/>
      <c r="H2" s="50"/>
      <c r="I2" s="2"/>
    </row>
    <row r="3" spans="1:10" ht="15" thickBot="1">
      <c r="A3" s="3"/>
      <c r="B3" s="48" t="s">
        <v>152</v>
      </c>
      <c r="C3" s="49"/>
      <c r="D3" s="49"/>
      <c r="E3" s="49"/>
      <c r="F3" s="49"/>
      <c r="G3" s="49"/>
      <c r="H3" s="2"/>
      <c r="I3" s="51" t="s">
        <v>6</v>
      </c>
      <c r="J3" s="4"/>
    </row>
    <row r="4" spans="1:10" ht="21" customHeight="1">
      <c r="A4" s="3"/>
      <c r="B4" s="51" t="s">
        <v>0</v>
      </c>
      <c r="C4" s="51" t="s">
        <v>1</v>
      </c>
      <c r="D4" s="51" t="s">
        <v>2</v>
      </c>
      <c r="E4" s="51"/>
      <c r="F4" s="51" t="s">
        <v>3</v>
      </c>
      <c r="G4" s="51" t="s">
        <v>4</v>
      </c>
      <c r="H4" s="51" t="s">
        <v>5</v>
      </c>
      <c r="I4" s="51"/>
      <c r="J4" s="4"/>
    </row>
    <row r="5" spans="1:10" ht="409.5" customHeight="1" hidden="1">
      <c r="A5" s="3"/>
      <c r="B5" s="51"/>
      <c r="C5" s="51"/>
      <c r="D5" s="51" t="s">
        <v>7</v>
      </c>
      <c r="E5" s="51" t="s">
        <v>8</v>
      </c>
      <c r="F5" s="51"/>
      <c r="G5" s="51"/>
      <c r="H5" s="51"/>
      <c r="I5" s="1" t="s">
        <v>6</v>
      </c>
      <c r="J5" s="4"/>
    </row>
    <row r="6" spans="1:10" ht="12.75">
      <c r="A6" s="3"/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9" t="s">
        <v>18</v>
      </c>
      <c r="J6" s="4"/>
    </row>
    <row r="7" spans="1:10" ht="12.75">
      <c r="A7" s="3"/>
      <c r="B7" s="5" t="s">
        <v>16</v>
      </c>
      <c r="C7" s="6">
        <v>10</v>
      </c>
      <c r="D7" s="6">
        <v>0</v>
      </c>
      <c r="E7" s="7" t="s">
        <v>17</v>
      </c>
      <c r="F7" s="8">
        <v>10640900</v>
      </c>
      <c r="G7" s="8">
        <v>4631761.35</v>
      </c>
      <c r="H7" s="8">
        <f aca="true" t="shared" si="0" ref="H7:H15">F7-G7</f>
        <v>6009138.65</v>
      </c>
      <c r="I7" s="9" t="s">
        <v>18</v>
      </c>
      <c r="J7" s="4"/>
    </row>
    <row r="8" spans="1:10" ht="63">
      <c r="A8" s="3"/>
      <c r="B8" s="5" t="s">
        <v>19</v>
      </c>
      <c r="C8" s="6">
        <v>10</v>
      </c>
      <c r="D8" s="6">
        <v>100</v>
      </c>
      <c r="E8" s="7" t="s">
        <v>20</v>
      </c>
      <c r="F8" s="8">
        <v>2748000</v>
      </c>
      <c r="G8" s="8">
        <v>340700.55</v>
      </c>
      <c r="H8" s="8">
        <f t="shared" si="0"/>
        <v>2407299.45</v>
      </c>
      <c r="I8" s="9" t="s">
        <v>18</v>
      </c>
      <c r="J8" s="4"/>
    </row>
    <row r="9" spans="1:10" ht="84">
      <c r="A9" s="3"/>
      <c r="B9" s="5" t="s">
        <v>21</v>
      </c>
      <c r="C9" s="6">
        <v>10</v>
      </c>
      <c r="D9" s="6">
        <v>100</v>
      </c>
      <c r="E9" s="7" t="s">
        <v>22</v>
      </c>
      <c r="F9" s="8">
        <v>0</v>
      </c>
      <c r="G9" s="8">
        <v>6818.33</v>
      </c>
      <c r="H9" s="8">
        <f t="shared" si="0"/>
        <v>-6818.33</v>
      </c>
      <c r="I9" s="9" t="s">
        <v>18</v>
      </c>
      <c r="J9" s="4"/>
    </row>
    <row r="10" spans="1:10" ht="73.5">
      <c r="A10" s="3"/>
      <c r="B10" s="5" t="s">
        <v>23</v>
      </c>
      <c r="C10" s="6">
        <v>10</v>
      </c>
      <c r="D10" s="6">
        <v>100</v>
      </c>
      <c r="E10" s="7" t="s">
        <v>24</v>
      </c>
      <c r="F10" s="8">
        <v>0</v>
      </c>
      <c r="G10" s="8">
        <v>515153.43</v>
      </c>
      <c r="H10" s="8">
        <f t="shared" si="0"/>
        <v>-515153.43</v>
      </c>
      <c r="I10" s="9" t="s">
        <v>18</v>
      </c>
      <c r="J10" s="4"/>
    </row>
    <row r="11" spans="1:10" ht="63">
      <c r="A11" s="3"/>
      <c r="B11" s="5" t="s">
        <v>25</v>
      </c>
      <c r="C11" s="6">
        <v>10</v>
      </c>
      <c r="D11" s="6">
        <v>100</v>
      </c>
      <c r="E11" s="7" t="s">
        <v>26</v>
      </c>
      <c r="F11" s="8">
        <v>0</v>
      </c>
      <c r="G11" s="8">
        <v>16.39</v>
      </c>
      <c r="H11" s="8">
        <f t="shared" si="0"/>
        <v>-16.39</v>
      </c>
      <c r="I11" s="9" t="s">
        <v>18</v>
      </c>
      <c r="J11" s="4"/>
    </row>
    <row r="12" spans="1:10" ht="73.5">
      <c r="A12" s="3"/>
      <c r="B12" s="5" t="s">
        <v>27</v>
      </c>
      <c r="C12" s="6">
        <v>10</v>
      </c>
      <c r="D12" s="6">
        <v>182</v>
      </c>
      <c r="E12" s="7" t="s">
        <v>28</v>
      </c>
      <c r="F12" s="8">
        <v>4799000</v>
      </c>
      <c r="G12" s="8">
        <v>2138312.72</v>
      </c>
      <c r="H12" s="8">
        <f t="shared" si="0"/>
        <v>2660687.28</v>
      </c>
      <c r="I12" s="9" t="s">
        <v>18</v>
      </c>
      <c r="J12" s="4"/>
    </row>
    <row r="13" spans="1:10" ht="115.5">
      <c r="A13" s="3"/>
      <c r="B13" s="5" t="s">
        <v>29</v>
      </c>
      <c r="C13" s="6">
        <v>10</v>
      </c>
      <c r="D13" s="6">
        <v>182</v>
      </c>
      <c r="E13" s="7" t="s">
        <v>30</v>
      </c>
      <c r="F13" s="8">
        <v>0</v>
      </c>
      <c r="G13" s="8">
        <v>494.6</v>
      </c>
      <c r="H13" s="8">
        <f t="shared" si="0"/>
        <v>-494.6</v>
      </c>
      <c r="I13" s="9" t="s">
        <v>18</v>
      </c>
      <c r="J13" s="4"/>
    </row>
    <row r="14" spans="1:10" ht="42">
      <c r="A14" s="3"/>
      <c r="B14" s="5" t="s">
        <v>31</v>
      </c>
      <c r="C14" s="6">
        <v>10</v>
      </c>
      <c r="D14" s="6">
        <v>182</v>
      </c>
      <c r="E14" s="7" t="s">
        <v>32</v>
      </c>
      <c r="F14" s="8">
        <v>0</v>
      </c>
      <c r="G14" s="8">
        <v>97167.94</v>
      </c>
      <c r="H14" s="8">
        <f t="shared" si="0"/>
        <v>-97167.94</v>
      </c>
      <c r="I14" s="9" t="s">
        <v>18</v>
      </c>
      <c r="J14" s="4"/>
    </row>
    <row r="15" spans="1:10" ht="12.75">
      <c r="A15" s="3"/>
      <c r="B15" s="5" t="s">
        <v>33</v>
      </c>
      <c r="C15" s="6">
        <v>10</v>
      </c>
      <c r="D15" s="6">
        <v>182</v>
      </c>
      <c r="E15" s="7" t="s">
        <v>34</v>
      </c>
      <c r="F15" s="8">
        <v>25000</v>
      </c>
      <c r="G15" s="8">
        <v>26262.8</v>
      </c>
      <c r="H15" s="8">
        <f t="shared" si="0"/>
        <v>-1262.7999999999993</v>
      </c>
      <c r="I15" s="9" t="s">
        <v>18</v>
      </c>
      <c r="J15" s="4"/>
    </row>
    <row r="16" spans="1:10" ht="31.5">
      <c r="A16" s="3"/>
      <c r="B16" s="5" t="s">
        <v>35</v>
      </c>
      <c r="C16" s="6">
        <v>10</v>
      </c>
      <c r="D16" s="6">
        <v>182</v>
      </c>
      <c r="E16" s="7" t="s">
        <v>36</v>
      </c>
      <c r="F16" s="8">
        <v>0</v>
      </c>
      <c r="G16" s="8">
        <v>159.72</v>
      </c>
      <c r="H16" s="8">
        <v>-159.72</v>
      </c>
      <c r="I16" s="9" t="s">
        <v>18</v>
      </c>
      <c r="J16" s="4"/>
    </row>
    <row r="17" spans="1:10" ht="42">
      <c r="A17" s="3"/>
      <c r="B17" s="5" t="s">
        <v>37</v>
      </c>
      <c r="C17" s="6">
        <v>10</v>
      </c>
      <c r="D17" s="6">
        <v>182</v>
      </c>
      <c r="E17" s="7" t="s">
        <v>38</v>
      </c>
      <c r="F17" s="8">
        <v>694000</v>
      </c>
      <c r="G17" s="8">
        <v>106969.86</v>
      </c>
      <c r="H17" s="8">
        <f aca="true" t="shared" si="1" ref="H17:H25">F17-G17</f>
        <v>587030.14</v>
      </c>
      <c r="I17" s="9" t="s">
        <v>18</v>
      </c>
      <c r="J17" s="4"/>
    </row>
    <row r="18" spans="1:10" ht="63">
      <c r="A18" s="3"/>
      <c r="B18" s="5" t="s">
        <v>39</v>
      </c>
      <c r="C18" s="6">
        <v>10</v>
      </c>
      <c r="D18" s="6">
        <v>182</v>
      </c>
      <c r="E18" s="7" t="s">
        <v>40</v>
      </c>
      <c r="F18" s="8">
        <v>1361000</v>
      </c>
      <c r="G18" s="8">
        <v>70493.86</v>
      </c>
      <c r="H18" s="8">
        <f t="shared" si="1"/>
        <v>1290506.14</v>
      </c>
      <c r="I18" s="9" t="s">
        <v>18</v>
      </c>
      <c r="J18" s="4"/>
    </row>
    <row r="19" spans="1:10" ht="63">
      <c r="A19" s="3"/>
      <c r="B19" s="5" t="s">
        <v>41</v>
      </c>
      <c r="C19" s="6">
        <v>10</v>
      </c>
      <c r="D19" s="6">
        <v>182</v>
      </c>
      <c r="E19" s="7" t="s">
        <v>42</v>
      </c>
      <c r="F19" s="8">
        <v>0</v>
      </c>
      <c r="G19" s="8">
        <v>780783.19</v>
      </c>
      <c r="H19" s="8">
        <f t="shared" si="1"/>
        <v>-780783.19</v>
      </c>
      <c r="I19" s="9" t="s">
        <v>18</v>
      </c>
      <c r="J19" s="4"/>
    </row>
    <row r="20" spans="1:10" ht="42">
      <c r="A20" s="3"/>
      <c r="B20" s="5" t="s">
        <v>43</v>
      </c>
      <c r="C20" s="6">
        <v>10</v>
      </c>
      <c r="D20" s="6">
        <v>801</v>
      </c>
      <c r="E20" s="7" t="s">
        <v>44</v>
      </c>
      <c r="F20" s="8">
        <v>0</v>
      </c>
      <c r="G20" s="8">
        <v>73529.96</v>
      </c>
      <c r="H20" s="8">
        <f t="shared" si="1"/>
        <v>-73529.96</v>
      </c>
      <c r="I20" s="9" t="s">
        <v>18</v>
      </c>
      <c r="J20" s="4"/>
    </row>
    <row r="21" spans="1:10" ht="73.5">
      <c r="A21" s="3"/>
      <c r="B21" s="5" t="s">
        <v>45</v>
      </c>
      <c r="C21" s="6">
        <v>10</v>
      </c>
      <c r="D21" s="6">
        <v>803</v>
      </c>
      <c r="E21" s="7" t="s">
        <v>46</v>
      </c>
      <c r="F21" s="8">
        <v>384000</v>
      </c>
      <c r="G21" s="8">
        <v>51142.36</v>
      </c>
      <c r="H21" s="8">
        <f t="shared" si="1"/>
        <v>332857.64</v>
      </c>
      <c r="I21" s="9" t="s">
        <v>18</v>
      </c>
      <c r="J21" s="4"/>
    </row>
    <row r="22" spans="1:10" ht="73.5">
      <c r="A22" s="3"/>
      <c r="B22" s="5" t="s">
        <v>47</v>
      </c>
      <c r="C22" s="6">
        <v>10</v>
      </c>
      <c r="D22" s="6">
        <v>803</v>
      </c>
      <c r="E22" s="7" t="s">
        <v>48</v>
      </c>
      <c r="F22" s="8">
        <v>0</v>
      </c>
      <c r="G22" s="8">
        <v>84318.37</v>
      </c>
      <c r="H22" s="8">
        <f t="shared" si="1"/>
        <v>-84318.37</v>
      </c>
      <c r="I22" s="9" t="s">
        <v>18</v>
      </c>
      <c r="J22" s="4"/>
    </row>
    <row r="23" spans="1:10" ht="63">
      <c r="A23" s="3"/>
      <c r="B23" s="5" t="s">
        <v>49</v>
      </c>
      <c r="C23" s="6">
        <v>10</v>
      </c>
      <c r="D23" s="6">
        <v>803</v>
      </c>
      <c r="E23" s="7" t="s">
        <v>50</v>
      </c>
      <c r="F23" s="8">
        <v>0</v>
      </c>
      <c r="G23" s="8">
        <v>25557.6</v>
      </c>
      <c r="H23" s="8">
        <f t="shared" si="1"/>
        <v>-25557.6</v>
      </c>
      <c r="I23" s="9" t="s">
        <v>18</v>
      </c>
      <c r="J23" s="4"/>
    </row>
    <row r="24" spans="1:10" ht="31.5">
      <c r="A24" s="3"/>
      <c r="B24" s="5" t="s">
        <v>51</v>
      </c>
      <c r="C24" s="6">
        <v>10</v>
      </c>
      <c r="D24" s="6">
        <v>803</v>
      </c>
      <c r="E24" s="7" t="s">
        <v>52</v>
      </c>
      <c r="F24" s="8">
        <v>350000</v>
      </c>
      <c r="G24" s="8">
        <v>174427.67</v>
      </c>
      <c r="H24" s="8">
        <f t="shared" si="1"/>
        <v>175572.33</v>
      </c>
      <c r="I24" s="9" t="s">
        <v>18</v>
      </c>
      <c r="J24" s="4"/>
    </row>
    <row r="25" spans="1:10" ht="21">
      <c r="A25" s="3"/>
      <c r="B25" s="5" t="s">
        <v>53</v>
      </c>
      <c r="C25" s="6">
        <v>10</v>
      </c>
      <c r="D25" s="6">
        <v>803</v>
      </c>
      <c r="E25" s="7" t="s">
        <v>54</v>
      </c>
      <c r="F25" s="8">
        <v>278900</v>
      </c>
      <c r="G25" s="8">
        <v>139452</v>
      </c>
      <c r="H25" s="8">
        <f t="shared" si="1"/>
        <v>139448</v>
      </c>
      <c r="I25" s="9" t="s">
        <v>18</v>
      </c>
      <c r="J25" s="4"/>
    </row>
    <row r="26" spans="1:10" ht="32.25" thickBot="1">
      <c r="A26" s="3"/>
      <c r="B26" s="5" t="s">
        <v>55</v>
      </c>
      <c r="C26" s="6">
        <v>10</v>
      </c>
      <c r="D26" s="6">
        <v>803</v>
      </c>
      <c r="E26" s="7" t="s">
        <v>56</v>
      </c>
      <c r="F26" s="8">
        <v>1000</v>
      </c>
      <c r="G26" s="8">
        <v>0</v>
      </c>
      <c r="H26" s="8">
        <v>1000</v>
      </c>
      <c r="I26" s="9" t="s">
        <v>18</v>
      </c>
      <c r="J26" s="4"/>
    </row>
    <row r="27" spans="2:9" ht="2.25" customHeight="1">
      <c r="B27" s="10"/>
      <c r="C27" s="10"/>
      <c r="D27" s="10"/>
      <c r="E27" s="10"/>
      <c r="F27" s="10"/>
      <c r="G27" s="10"/>
      <c r="H27" s="10"/>
      <c r="I27" s="10"/>
    </row>
  </sheetData>
  <sheetProtection/>
  <mergeCells count="11">
    <mergeCell ref="I3:I4"/>
    <mergeCell ref="B4:B5"/>
    <mergeCell ref="C4:C5"/>
    <mergeCell ref="D4:E4"/>
    <mergeCell ref="B1:G1"/>
    <mergeCell ref="B2:G2"/>
    <mergeCell ref="B3:G3"/>
    <mergeCell ref="H1:H2"/>
    <mergeCell ref="F4:F5"/>
    <mergeCell ref="G4:G5"/>
    <mergeCell ref="H4:H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tabSelected="1" zoomScalePageLayoutView="0" workbookViewId="0" topLeftCell="A1">
      <selection activeCell="B1" sqref="B1:P69"/>
    </sheetView>
  </sheetViews>
  <sheetFormatPr defaultColWidth="9.00390625" defaultRowHeight="12.75"/>
  <cols>
    <col min="1" max="1" width="0.37109375" style="14" customWidth="1"/>
    <col min="2" max="2" width="20.00390625" style="14" customWidth="1"/>
    <col min="3" max="3" width="3.375" style="14" customWidth="1"/>
    <col min="4" max="4" width="4.875" style="14" customWidth="1"/>
    <col min="5" max="5" width="8.375" style="14" customWidth="1"/>
    <col min="6" max="6" width="3.375" style="14" customWidth="1"/>
    <col min="7" max="7" width="3.25390625" style="14" customWidth="1"/>
    <col min="8" max="8" width="7.75390625" style="14" customWidth="1"/>
    <col min="9" max="9" width="6.875" style="14" customWidth="1"/>
    <col min="10" max="10" width="11.625" style="14" customWidth="1"/>
    <col min="11" max="11" width="10.75390625" style="14" customWidth="1"/>
    <col min="12" max="12" width="10.625" style="14" customWidth="1"/>
    <col min="13" max="13" width="10.875" style="14" customWidth="1"/>
    <col min="14" max="14" width="10.75390625" style="14" customWidth="1"/>
    <col min="15" max="15" width="9.375" style="14" customWidth="1"/>
    <col min="16" max="16" width="4.875" style="14" customWidth="1"/>
    <col min="17" max="17" width="0.37109375" style="14" customWidth="1"/>
    <col min="18" max="18" width="9.625" style="14" customWidth="1"/>
    <col min="19" max="19" width="16.625" style="14" customWidth="1"/>
    <col min="20" max="21" width="9.125" style="14" customWidth="1"/>
    <col min="22" max="16384" width="9.125" style="14" customWidth="1"/>
  </cols>
  <sheetData>
    <row r="1" ht="11.25" customHeight="1"/>
    <row r="2" spans="2:18" ht="13.5" thickBot="1"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  <c r="M2" s="16"/>
      <c r="N2" s="16"/>
      <c r="O2" s="16"/>
      <c r="P2" s="16"/>
      <c r="R2" s="46" t="s">
        <v>159</v>
      </c>
    </row>
    <row r="3" spans="1:17" ht="12.75" customHeight="1">
      <c r="A3" s="18"/>
      <c r="B3" s="59" t="s">
        <v>0</v>
      </c>
      <c r="C3" s="55" t="s">
        <v>57</v>
      </c>
      <c r="D3" s="55" t="s">
        <v>58</v>
      </c>
      <c r="E3" s="55" t="s">
        <v>59</v>
      </c>
      <c r="F3" s="55" t="s">
        <v>60</v>
      </c>
      <c r="G3" s="55" t="s">
        <v>61</v>
      </c>
      <c r="H3" s="55" t="s">
        <v>62</v>
      </c>
      <c r="I3" s="55" t="s">
        <v>63</v>
      </c>
      <c r="J3" s="55" t="s">
        <v>3</v>
      </c>
      <c r="K3" s="55" t="s">
        <v>64</v>
      </c>
      <c r="L3" s="55" t="s">
        <v>65</v>
      </c>
      <c r="M3" s="55" t="s">
        <v>66</v>
      </c>
      <c r="N3" s="55" t="s">
        <v>67</v>
      </c>
      <c r="O3" s="55" t="s">
        <v>68</v>
      </c>
      <c r="P3" s="57" t="s">
        <v>69</v>
      </c>
      <c r="Q3" s="19"/>
    </row>
    <row r="4" spans="1:17" ht="36.75" customHeight="1">
      <c r="A4" s="18"/>
      <c r="B4" s="60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8"/>
      <c r="Q4" s="19"/>
    </row>
    <row r="5" spans="1:17" ht="409.5" customHeight="1" hidden="1">
      <c r="A5" s="18"/>
      <c r="B5" s="14" t="s">
        <v>9</v>
      </c>
      <c r="C5" s="14" t="s">
        <v>57</v>
      </c>
      <c r="D5" s="14" t="s">
        <v>70</v>
      </c>
      <c r="E5" s="14" t="s">
        <v>59</v>
      </c>
      <c r="F5" s="14" t="s">
        <v>60</v>
      </c>
      <c r="G5" s="14" t="s">
        <v>71</v>
      </c>
      <c r="H5" s="14" t="s">
        <v>72</v>
      </c>
      <c r="I5" s="14" t="s">
        <v>73</v>
      </c>
      <c r="J5" s="14" t="s">
        <v>13</v>
      </c>
      <c r="K5" s="14" t="s">
        <v>74</v>
      </c>
      <c r="L5" s="14" t="s">
        <v>75</v>
      </c>
      <c r="M5" s="14" t="s">
        <v>14</v>
      </c>
      <c r="N5" s="14" t="s">
        <v>76</v>
      </c>
      <c r="O5" s="14" t="s">
        <v>77</v>
      </c>
      <c r="P5" s="14" t="s">
        <v>78</v>
      </c>
      <c r="Q5" s="19"/>
    </row>
    <row r="6" spans="1:17" ht="12.75" customHeight="1">
      <c r="A6" s="18"/>
      <c r="B6" s="20" t="s">
        <v>79</v>
      </c>
      <c r="C6" s="21">
        <v>0</v>
      </c>
      <c r="D6" s="22">
        <v>9600</v>
      </c>
      <c r="E6" s="23">
        <v>0</v>
      </c>
      <c r="F6" s="21">
        <v>0</v>
      </c>
      <c r="G6" s="21">
        <v>0</v>
      </c>
      <c r="H6" s="12">
        <v>0</v>
      </c>
      <c r="I6" s="24">
        <v>0</v>
      </c>
      <c r="J6" s="13">
        <v>11159000</v>
      </c>
      <c r="K6" s="25">
        <v>4631761.35</v>
      </c>
      <c r="L6" s="25">
        <v>4391652.84</v>
      </c>
      <c r="M6" s="25">
        <v>4391652.84</v>
      </c>
      <c r="N6" s="25">
        <f>J6-K6</f>
        <v>6527238.65</v>
      </c>
      <c r="O6" s="13">
        <v>346765.28</v>
      </c>
      <c r="P6" s="13">
        <v>0</v>
      </c>
      <c r="Q6" s="19"/>
    </row>
    <row r="7" spans="1:19" ht="21" customHeight="1">
      <c r="A7" s="18"/>
      <c r="B7" s="20" t="s">
        <v>80</v>
      </c>
      <c r="C7" s="21">
        <v>803</v>
      </c>
      <c r="D7" s="22">
        <v>103</v>
      </c>
      <c r="E7" s="23">
        <v>20400</v>
      </c>
      <c r="F7" s="21">
        <v>244</v>
      </c>
      <c r="G7" s="21">
        <v>226</v>
      </c>
      <c r="H7" s="12">
        <v>2261000</v>
      </c>
      <c r="I7" s="24">
        <v>220006</v>
      </c>
      <c r="J7" s="64">
        <v>0</v>
      </c>
      <c r="K7" s="25">
        <v>0</v>
      </c>
      <c r="L7" s="25">
        <v>0</v>
      </c>
      <c r="M7" s="25">
        <v>0</v>
      </c>
      <c r="N7" s="25">
        <f>J7-K7</f>
        <v>0</v>
      </c>
      <c r="O7" s="13">
        <v>0</v>
      </c>
      <c r="P7" s="13">
        <v>0</v>
      </c>
      <c r="Q7" s="19"/>
      <c r="R7" s="71">
        <v>-100000</v>
      </c>
      <c r="S7" s="71" t="s">
        <v>172</v>
      </c>
    </row>
    <row r="8" spans="1:17" ht="21" customHeight="1">
      <c r="A8" s="18"/>
      <c r="B8" s="20" t="s">
        <v>81</v>
      </c>
      <c r="C8" s="21">
        <v>803</v>
      </c>
      <c r="D8" s="22">
        <v>103</v>
      </c>
      <c r="E8" s="23">
        <v>20400</v>
      </c>
      <c r="F8" s="21">
        <v>244</v>
      </c>
      <c r="G8" s="21">
        <v>290</v>
      </c>
      <c r="H8" s="12">
        <v>2901100</v>
      </c>
      <c r="I8" s="24">
        <v>130104</v>
      </c>
      <c r="J8" s="15">
        <v>484000</v>
      </c>
      <c r="K8" s="25">
        <v>0</v>
      </c>
      <c r="L8" s="25">
        <v>0</v>
      </c>
      <c r="M8" s="25">
        <v>0</v>
      </c>
      <c r="N8" s="25">
        <f>J8-K8</f>
        <v>484000</v>
      </c>
      <c r="O8" s="13">
        <v>0</v>
      </c>
      <c r="P8" s="13">
        <v>0</v>
      </c>
      <c r="Q8" s="19"/>
    </row>
    <row r="9" spans="1:17" ht="18" customHeight="1">
      <c r="A9" s="18"/>
      <c r="B9" s="20" t="s">
        <v>82</v>
      </c>
      <c r="C9" s="21">
        <v>803</v>
      </c>
      <c r="D9" s="22">
        <v>103</v>
      </c>
      <c r="E9" s="23">
        <v>21000</v>
      </c>
      <c r="F9" s="21">
        <v>852</v>
      </c>
      <c r="G9" s="21">
        <v>290</v>
      </c>
      <c r="H9" s="12">
        <v>2900200</v>
      </c>
      <c r="I9" s="24">
        <v>130104</v>
      </c>
      <c r="J9" s="63">
        <v>367000</v>
      </c>
      <c r="K9" s="25">
        <v>10000</v>
      </c>
      <c r="L9" s="63">
        <v>10000</v>
      </c>
      <c r="M9" s="25">
        <f>L9</f>
        <v>10000</v>
      </c>
      <c r="N9" s="25">
        <f aca="true" t="shared" si="0" ref="N9:N58">J9-K9</f>
        <v>357000</v>
      </c>
      <c r="O9" s="13">
        <v>0</v>
      </c>
      <c r="P9" s="13">
        <v>0</v>
      </c>
      <c r="Q9" s="19"/>
    </row>
    <row r="10" spans="1:19" ht="19.5" customHeight="1">
      <c r="A10" s="18"/>
      <c r="B10" s="20" t="s">
        <v>83</v>
      </c>
      <c r="C10" s="21">
        <v>803</v>
      </c>
      <c r="D10" s="22">
        <v>104</v>
      </c>
      <c r="E10" s="23">
        <v>21100</v>
      </c>
      <c r="F10" s="21">
        <v>121</v>
      </c>
      <c r="G10" s="21">
        <v>213</v>
      </c>
      <c r="H10" s="12">
        <v>2130100</v>
      </c>
      <c r="I10" s="24">
        <v>130104</v>
      </c>
      <c r="J10" s="63">
        <v>111000</v>
      </c>
      <c r="K10" s="25">
        <v>57821.59</v>
      </c>
      <c r="L10" s="63">
        <v>57821.59</v>
      </c>
      <c r="M10" s="25">
        <f aca="true" t="shared" si="1" ref="M10:M58">L10</f>
        <v>57821.59</v>
      </c>
      <c r="N10" s="25">
        <f t="shared" si="0"/>
        <v>53178.41</v>
      </c>
      <c r="O10" s="13">
        <v>0</v>
      </c>
      <c r="P10" s="13">
        <v>0</v>
      </c>
      <c r="Q10" s="19"/>
      <c r="R10" s="66"/>
      <c r="S10" s="67"/>
    </row>
    <row r="11" spans="1:19" ht="21">
      <c r="A11" s="18"/>
      <c r="B11" s="20" t="s">
        <v>84</v>
      </c>
      <c r="C11" s="21">
        <v>803</v>
      </c>
      <c r="D11" s="22">
        <v>104</v>
      </c>
      <c r="E11" s="23">
        <v>20400</v>
      </c>
      <c r="F11" s="21">
        <v>121</v>
      </c>
      <c r="G11" s="21">
        <v>211</v>
      </c>
      <c r="H11" s="12">
        <v>2110100</v>
      </c>
      <c r="I11" s="24">
        <v>130104</v>
      </c>
      <c r="J11" s="63">
        <v>1561083.86</v>
      </c>
      <c r="K11" s="25">
        <v>901387.96</v>
      </c>
      <c r="L11" s="63">
        <v>901387.96</v>
      </c>
      <c r="M11" s="25">
        <f t="shared" si="1"/>
        <v>901387.96</v>
      </c>
      <c r="N11" s="25">
        <f>J11-K11</f>
        <v>659695.9000000001</v>
      </c>
      <c r="O11" s="13">
        <v>0</v>
      </c>
      <c r="P11" s="13">
        <v>0</v>
      </c>
      <c r="Q11" s="19"/>
      <c r="R11" s="67"/>
      <c r="S11" s="67"/>
    </row>
    <row r="12" spans="1:19" ht="18.75" customHeight="1">
      <c r="A12" s="18"/>
      <c r="B12" s="26" t="s">
        <v>83</v>
      </c>
      <c r="C12" s="27">
        <v>803</v>
      </c>
      <c r="D12" s="28">
        <v>104</v>
      </c>
      <c r="E12" s="29">
        <v>20400</v>
      </c>
      <c r="F12" s="27">
        <v>121</v>
      </c>
      <c r="G12" s="27">
        <v>213</v>
      </c>
      <c r="H12" s="30">
        <v>2119900</v>
      </c>
      <c r="I12" s="24">
        <v>130104</v>
      </c>
      <c r="J12" s="63">
        <v>430000</v>
      </c>
      <c r="K12" s="25">
        <v>355564.2</v>
      </c>
      <c r="L12" s="63">
        <v>355564.2</v>
      </c>
      <c r="M12" s="25">
        <f t="shared" si="1"/>
        <v>355564.2</v>
      </c>
      <c r="N12" s="25">
        <f t="shared" si="0"/>
        <v>74435.79999999999</v>
      </c>
      <c r="O12" s="13">
        <v>0</v>
      </c>
      <c r="P12" s="13">
        <v>0</v>
      </c>
      <c r="Q12" s="19"/>
      <c r="R12" s="67"/>
      <c r="S12" s="67"/>
    </row>
    <row r="13" spans="1:19" ht="19.5" customHeight="1">
      <c r="A13" s="18"/>
      <c r="B13" s="5" t="s">
        <v>85</v>
      </c>
      <c r="C13" s="21">
        <v>803</v>
      </c>
      <c r="D13" s="22">
        <v>104</v>
      </c>
      <c r="E13" s="23">
        <v>20400</v>
      </c>
      <c r="F13" s="21">
        <v>242</v>
      </c>
      <c r="G13" s="21">
        <v>221</v>
      </c>
      <c r="H13" s="12">
        <v>2210100</v>
      </c>
      <c r="I13" s="24">
        <v>130104</v>
      </c>
      <c r="J13" s="63">
        <v>74000</v>
      </c>
      <c r="K13" s="25">
        <v>15986.45</v>
      </c>
      <c r="L13" s="63">
        <v>15986.45</v>
      </c>
      <c r="M13" s="25">
        <f t="shared" si="1"/>
        <v>15986.45</v>
      </c>
      <c r="N13" s="25">
        <f t="shared" si="0"/>
        <v>58013.55</v>
      </c>
      <c r="O13" s="13">
        <v>0</v>
      </c>
      <c r="P13" s="13">
        <v>0</v>
      </c>
      <c r="Q13" s="19"/>
      <c r="R13" s="67"/>
      <c r="S13" s="67"/>
    </row>
    <row r="14" spans="1:19" ht="23.25" customHeight="1">
      <c r="A14" s="18"/>
      <c r="B14" s="5" t="s">
        <v>169</v>
      </c>
      <c r="C14" s="21">
        <v>803</v>
      </c>
      <c r="D14" s="22">
        <v>104</v>
      </c>
      <c r="E14" s="23">
        <v>20400</v>
      </c>
      <c r="F14" s="21">
        <v>242</v>
      </c>
      <c r="G14" s="21">
        <v>226</v>
      </c>
      <c r="H14" s="12">
        <v>2260700</v>
      </c>
      <c r="I14" s="24">
        <v>130104</v>
      </c>
      <c r="J14" s="64">
        <v>34000</v>
      </c>
      <c r="K14" s="25">
        <v>16530</v>
      </c>
      <c r="L14" s="63">
        <v>16530</v>
      </c>
      <c r="M14" s="25">
        <f t="shared" si="1"/>
        <v>16530</v>
      </c>
      <c r="N14" s="25">
        <f t="shared" si="0"/>
        <v>17470</v>
      </c>
      <c r="O14" s="13">
        <v>0</v>
      </c>
      <c r="P14" s="13">
        <v>0</v>
      </c>
      <c r="Q14" s="19"/>
      <c r="R14" s="66">
        <v>18000</v>
      </c>
      <c r="S14" s="66" t="s">
        <v>162</v>
      </c>
    </row>
    <row r="15" spans="1:19" ht="21">
      <c r="A15" s="18"/>
      <c r="B15" s="5" t="s">
        <v>170</v>
      </c>
      <c r="C15" s="21">
        <v>803</v>
      </c>
      <c r="D15" s="22">
        <v>104</v>
      </c>
      <c r="E15" s="23">
        <v>20400</v>
      </c>
      <c r="F15" s="21">
        <v>242</v>
      </c>
      <c r="G15" s="21">
        <v>340</v>
      </c>
      <c r="H15" s="12">
        <v>3400100</v>
      </c>
      <c r="I15" s="24">
        <v>130104</v>
      </c>
      <c r="J15" s="64">
        <v>25000</v>
      </c>
      <c r="K15" s="25">
        <v>23734</v>
      </c>
      <c r="L15" s="63">
        <v>23734</v>
      </c>
      <c r="M15" s="25">
        <f>L15</f>
        <v>23734</v>
      </c>
      <c r="N15" s="25">
        <f>J15-K15</f>
        <v>1266</v>
      </c>
      <c r="O15" s="13">
        <v>0</v>
      </c>
      <c r="P15" s="13">
        <v>0</v>
      </c>
      <c r="Q15" s="19"/>
      <c r="R15" s="66">
        <v>25000</v>
      </c>
      <c r="S15" s="66" t="s">
        <v>164</v>
      </c>
    </row>
    <row r="16" spans="1:19" ht="21" customHeight="1">
      <c r="A16" s="18"/>
      <c r="B16" s="26" t="s">
        <v>144</v>
      </c>
      <c r="C16" s="21">
        <v>803</v>
      </c>
      <c r="D16" s="22">
        <v>104</v>
      </c>
      <c r="E16" s="23" t="s">
        <v>143</v>
      </c>
      <c r="F16" s="21">
        <v>244</v>
      </c>
      <c r="G16" s="21">
        <v>223</v>
      </c>
      <c r="H16" s="12" t="s">
        <v>145</v>
      </c>
      <c r="I16" s="24" t="s">
        <v>146</v>
      </c>
      <c r="J16" s="15">
        <v>0</v>
      </c>
      <c r="K16" s="15">
        <v>0</v>
      </c>
      <c r="L16" s="15">
        <v>0</v>
      </c>
      <c r="M16" s="15">
        <f t="shared" si="1"/>
        <v>0</v>
      </c>
      <c r="N16" s="15">
        <f t="shared" si="0"/>
        <v>0</v>
      </c>
      <c r="O16" s="13"/>
      <c r="P16" s="13"/>
      <c r="Q16" s="19"/>
      <c r="R16" s="67"/>
      <c r="S16" s="67"/>
    </row>
    <row r="17" spans="1:19" ht="31.5" customHeight="1">
      <c r="A17" s="18"/>
      <c r="B17" s="26" t="s">
        <v>144</v>
      </c>
      <c r="C17" s="21">
        <v>803</v>
      </c>
      <c r="D17" s="22">
        <v>104</v>
      </c>
      <c r="E17" s="23">
        <v>20400</v>
      </c>
      <c r="F17" s="21">
        <v>244</v>
      </c>
      <c r="G17" s="21">
        <v>223</v>
      </c>
      <c r="H17" s="12" t="s">
        <v>147</v>
      </c>
      <c r="I17" s="24">
        <v>130104</v>
      </c>
      <c r="J17" s="64">
        <v>752096.5</v>
      </c>
      <c r="K17" s="25">
        <v>650007.19</v>
      </c>
      <c r="L17" s="63">
        <v>650007.19</v>
      </c>
      <c r="M17" s="25">
        <f t="shared" si="1"/>
        <v>650007.19</v>
      </c>
      <c r="N17" s="25">
        <f t="shared" si="0"/>
        <v>102089.31000000006</v>
      </c>
      <c r="O17" s="13">
        <v>0</v>
      </c>
      <c r="P17" s="13">
        <v>0</v>
      </c>
      <c r="Q17" s="19"/>
      <c r="R17" s="67">
        <v>150000</v>
      </c>
      <c r="S17" s="66" t="s">
        <v>166</v>
      </c>
    </row>
    <row r="18" spans="1:19" ht="21" customHeight="1">
      <c r="A18" s="18"/>
      <c r="B18" s="20" t="s">
        <v>87</v>
      </c>
      <c r="C18" s="21">
        <v>803</v>
      </c>
      <c r="D18" s="22">
        <v>104</v>
      </c>
      <c r="E18" s="23">
        <v>20400</v>
      </c>
      <c r="F18" s="21">
        <v>244</v>
      </c>
      <c r="G18" s="21">
        <v>226</v>
      </c>
      <c r="H18" s="12">
        <v>2262100</v>
      </c>
      <c r="I18" s="24">
        <v>130104</v>
      </c>
      <c r="J18" s="63">
        <v>799903.93</v>
      </c>
      <c r="K18" s="25">
        <v>459532.99</v>
      </c>
      <c r="L18" s="63">
        <v>459532.99</v>
      </c>
      <c r="M18" s="25">
        <f t="shared" si="1"/>
        <v>459532.99</v>
      </c>
      <c r="N18" s="25">
        <f t="shared" si="0"/>
        <v>340370.94000000006</v>
      </c>
      <c r="O18" s="13">
        <v>0</v>
      </c>
      <c r="P18" s="13">
        <v>0</v>
      </c>
      <c r="Q18" s="19"/>
      <c r="R18" s="67"/>
      <c r="S18" s="67"/>
    </row>
    <row r="19" spans="1:19" ht="21.75" customHeight="1">
      <c r="A19" s="18"/>
      <c r="B19" s="5" t="s">
        <v>91</v>
      </c>
      <c r="C19" s="21">
        <v>803</v>
      </c>
      <c r="D19" s="22">
        <v>104</v>
      </c>
      <c r="E19" s="23">
        <v>20400</v>
      </c>
      <c r="F19" s="21">
        <v>244</v>
      </c>
      <c r="G19" s="21">
        <v>340</v>
      </c>
      <c r="H19" s="12">
        <v>3400200</v>
      </c>
      <c r="I19" s="24">
        <v>130104</v>
      </c>
      <c r="J19" s="63">
        <v>212000</v>
      </c>
      <c r="K19" s="25">
        <v>202826.5</v>
      </c>
      <c r="L19" s="63">
        <v>202826.5</v>
      </c>
      <c r="M19" s="25">
        <f>L19</f>
        <v>202826.5</v>
      </c>
      <c r="N19" s="25">
        <f>J19-K19</f>
        <v>9173.5</v>
      </c>
      <c r="O19" s="13">
        <v>0</v>
      </c>
      <c r="P19" s="13">
        <v>0</v>
      </c>
      <c r="Q19" s="19"/>
      <c r="R19" s="66"/>
      <c r="S19" s="67"/>
    </row>
    <row r="20" spans="1:19" ht="21" customHeight="1">
      <c r="A20" s="18"/>
      <c r="B20" s="20" t="s">
        <v>148</v>
      </c>
      <c r="C20" s="21">
        <v>803</v>
      </c>
      <c r="D20" s="22">
        <v>104</v>
      </c>
      <c r="E20" s="23">
        <v>20400</v>
      </c>
      <c r="F20" s="21">
        <v>851</v>
      </c>
      <c r="G20" s="21">
        <v>290</v>
      </c>
      <c r="H20" s="12">
        <v>2900100</v>
      </c>
      <c r="I20" s="24">
        <v>130104</v>
      </c>
      <c r="J20" s="63">
        <v>220000</v>
      </c>
      <c r="K20" s="25">
        <v>161220.12</v>
      </c>
      <c r="L20" s="63">
        <v>161220.12</v>
      </c>
      <c r="M20" s="25">
        <f>L20</f>
        <v>161220.12</v>
      </c>
      <c r="N20" s="25">
        <f>J20-K20</f>
        <v>58779.880000000005</v>
      </c>
      <c r="O20" s="13">
        <v>0</v>
      </c>
      <c r="P20" s="13">
        <v>0</v>
      </c>
      <c r="Q20" s="19"/>
      <c r="R20" s="67"/>
      <c r="S20" s="67"/>
    </row>
    <row r="21" spans="1:19" ht="28.5" customHeight="1">
      <c r="A21" s="18"/>
      <c r="B21" s="20" t="s">
        <v>148</v>
      </c>
      <c r="C21" s="21">
        <v>803</v>
      </c>
      <c r="D21" s="22">
        <v>104</v>
      </c>
      <c r="E21" s="23">
        <v>20400</v>
      </c>
      <c r="F21" s="21">
        <v>852</v>
      </c>
      <c r="G21" s="21">
        <v>290</v>
      </c>
      <c r="H21" s="12">
        <v>2901100</v>
      </c>
      <c r="I21" s="24">
        <v>130104</v>
      </c>
      <c r="J21" s="63">
        <v>127000</v>
      </c>
      <c r="K21" s="25">
        <v>12100.9</v>
      </c>
      <c r="L21" s="63">
        <v>12100.9</v>
      </c>
      <c r="M21" s="25">
        <f t="shared" si="1"/>
        <v>12100.9</v>
      </c>
      <c r="N21" s="25">
        <f t="shared" si="0"/>
        <v>114899.1</v>
      </c>
      <c r="O21" s="13">
        <v>0</v>
      </c>
      <c r="P21" s="13">
        <v>0</v>
      </c>
      <c r="Q21" s="19"/>
      <c r="R21" s="67"/>
      <c r="S21" s="67"/>
    </row>
    <row r="22" spans="1:19" ht="19.5" customHeight="1">
      <c r="A22" s="18"/>
      <c r="B22" s="5" t="s">
        <v>83</v>
      </c>
      <c r="C22" s="21">
        <v>803</v>
      </c>
      <c r="D22" s="22">
        <v>104</v>
      </c>
      <c r="E22" s="23">
        <v>20800</v>
      </c>
      <c r="F22" s="21">
        <v>121</v>
      </c>
      <c r="G22" s="21">
        <v>211</v>
      </c>
      <c r="H22" s="12">
        <v>2110100</v>
      </c>
      <c r="I22" s="24">
        <v>130104</v>
      </c>
      <c r="J22" s="63">
        <v>569000</v>
      </c>
      <c r="K22" s="25">
        <v>315336.31</v>
      </c>
      <c r="L22" s="63">
        <v>315336.31</v>
      </c>
      <c r="M22" s="25">
        <f t="shared" si="1"/>
        <v>315336.31</v>
      </c>
      <c r="N22" s="25">
        <f t="shared" si="0"/>
        <v>253663.69</v>
      </c>
      <c r="O22" s="13">
        <v>0</v>
      </c>
      <c r="P22" s="13">
        <v>0</v>
      </c>
      <c r="Q22" s="19"/>
      <c r="R22" s="67"/>
      <c r="S22" s="67"/>
    </row>
    <row r="23" spans="1:19" ht="21" customHeight="1">
      <c r="A23" s="18"/>
      <c r="B23" s="20" t="s">
        <v>84</v>
      </c>
      <c r="C23" s="21">
        <v>803</v>
      </c>
      <c r="D23" s="22">
        <v>104</v>
      </c>
      <c r="E23" s="23">
        <v>20800</v>
      </c>
      <c r="F23" s="21">
        <v>121</v>
      </c>
      <c r="G23" s="21">
        <v>213</v>
      </c>
      <c r="H23" s="12">
        <v>2130100</v>
      </c>
      <c r="I23" s="24">
        <v>130104</v>
      </c>
      <c r="J23" s="63">
        <v>162000</v>
      </c>
      <c r="K23" s="25">
        <v>134000</v>
      </c>
      <c r="L23" s="63">
        <v>134000</v>
      </c>
      <c r="M23" s="25">
        <f t="shared" si="1"/>
        <v>134000</v>
      </c>
      <c r="N23" s="25">
        <f t="shared" si="0"/>
        <v>28000</v>
      </c>
      <c r="O23" s="13">
        <v>0</v>
      </c>
      <c r="P23" s="13">
        <v>0</v>
      </c>
      <c r="Q23" s="19"/>
      <c r="R23" s="67"/>
      <c r="S23" s="67"/>
    </row>
    <row r="24" spans="1:19" ht="21">
      <c r="A24" s="18"/>
      <c r="B24" s="5" t="s">
        <v>91</v>
      </c>
      <c r="C24" s="21">
        <v>803</v>
      </c>
      <c r="D24" s="22">
        <v>111</v>
      </c>
      <c r="E24" s="23">
        <v>700500</v>
      </c>
      <c r="F24" s="21">
        <v>870</v>
      </c>
      <c r="G24" s="21">
        <v>340</v>
      </c>
      <c r="H24" s="12">
        <v>3400100</v>
      </c>
      <c r="I24" s="24">
        <v>130104</v>
      </c>
      <c r="J24" s="64">
        <v>47000</v>
      </c>
      <c r="K24" s="13">
        <v>0</v>
      </c>
      <c r="L24" s="13">
        <v>0</v>
      </c>
      <c r="M24" s="13">
        <f t="shared" si="1"/>
        <v>0</v>
      </c>
      <c r="N24" s="13">
        <f t="shared" si="0"/>
        <v>47000</v>
      </c>
      <c r="O24" s="13">
        <v>0</v>
      </c>
      <c r="P24" s="13">
        <v>0</v>
      </c>
      <c r="Q24" s="19"/>
      <c r="R24" s="69">
        <v>-25000</v>
      </c>
      <c r="S24" s="69" t="s">
        <v>163</v>
      </c>
    </row>
    <row r="25" spans="1:19" ht="12.75" customHeight="1">
      <c r="A25" s="18"/>
      <c r="B25" s="5" t="s">
        <v>83</v>
      </c>
      <c r="C25" s="21">
        <v>803</v>
      </c>
      <c r="D25" s="22">
        <v>113</v>
      </c>
      <c r="E25" s="23">
        <v>939900</v>
      </c>
      <c r="F25" s="21">
        <v>111</v>
      </c>
      <c r="G25" s="21">
        <v>211</v>
      </c>
      <c r="H25" s="12">
        <v>2110100</v>
      </c>
      <c r="I25" s="24">
        <v>130104</v>
      </c>
      <c r="J25" s="63">
        <v>185000</v>
      </c>
      <c r="K25" s="25">
        <v>134938.25</v>
      </c>
      <c r="L25" s="63">
        <v>134938.25</v>
      </c>
      <c r="M25" s="25">
        <f t="shared" si="1"/>
        <v>134938.25</v>
      </c>
      <c r="N25" s="25">
        <f t="shared" si="0"/>
        <v>50061.75</v>
      </c>
      <c r="O25" s="13">
        <v>0</v>
      </c>
      <c r="P25" s="13">
        <v>0</v>
      </c>
      <c r="Q25" s="19"/>
      <c r="R25" s="67"/>
      <c r="S25" s="67"/>
    </row>
    <row r="26" spans="1:19" ht="22.5" customHeight="1">
      <c r="A26" s="18"/>
      <c r="B26" s="20" t="s">
        <v>84</v>
      </c>
      <c r="C26" s="21">
        <v>803</v>
      </c>
      <c r="D26" s="22">
        <v>113</v>
      </c>
      <c r="E26" s="23">
        <v>939900</v>
      </c>
      <c r="F26" s="21">
        <v>111</v>
      </c>
      <c r="G26" s="21">
        <v>213</v>
      </c>
      <c r="H26" s="12">
        <v>2130100</v>
      </c>
      <c r="I26" s="24">
        <v>130104</v>
      </c>
      <c r="J26" s="63">
        <v>21000</v>
      </c>
      <c r="K26" s="25">
        <v>20000</v>
      </c>
      <c r="L26" s="63">
        <v>20000</v>
      </c>
      <c r="M26" s="25">
        <f t="shared" si="1"/>
        <v>20000</v>
      </c>
      <c r="N26" s="25">
        <f t="shared" si="0"/>
        <v>1000</v>
      </c>
      <c r="O26" s="13">
        <v>0</v>
      </c>
      <c r="P26" s="13">
        <v>0</v>
      </c>
      <c r="Q26" s="19"/>
      <c r="R26" s="67"/>
      <c r="S26" s="67"/>
    </row>
    <row r="27" spans="1:19" ht="21" customHeight="1">
      <c r="A27" s="18"/>
      <c r="B27" s="20" t="s">
        <v>90</v>
      </c>
      <c r="C27" s="21">
        <v>803</v>
      </c>
      <c r="D27" s="22">
        <v>309</v>
      </c>
      <c r="E27" s="23">
        <v>7950100</v>
      </c>
      <c r="F27" s="21">
        <v>244</v>
      </c>
      <c r="G27" s="21">
        <v>226</v>
      </c>
      <c r="H27" s="12">
        <v>2260100</v>
      </c>
      <c r="I27" s="24">
        <v>130104</v>
      </c>
      <c r="J27" s="13">
        <v>0</v>
      </c>
      <c r="K27" s="13">
        <v>0</v>
      </c>
      <c r="L27" s="13">
        <v>0</v>
      </c>
      <c r="M27" s="13">
        <v>0</v>
      </c>
      <c r="N27" s="13">
        <f t="shared" si="0"/>
        <v>0</v>
      </c>
      <c r="O27" s="13">
        <v>0</v>
      </c>
      <c r="P27" s="13">
        <v>0</v>
      </c>
      <c r="Q27" s="19"/>
      <c r="R27" s="67"/>
      <c r="S27" s="67"/>
    </row>
    <row r="28" spans="1:19" ht="21" customHeight="1">
      <c r="A28" s="18"/>
      <c r="B28" s="20" t="s">
        <v>86</v>
      </c>
      <c r="C28" s="21">
        <v>803</v>
      </c>
      <c r="D28" s="22">
        <v>309</v>
      </c>
      <c r="E28" s="23">
        <v>7950300</v>
      </c>
      <c r="F28" s="21">
        <v>244</v>
      </c>
      <c r="G28" s="21">
        <v>226</v>
      </c>
      <c r="H28" s="12">
        <v>2260100</v>
      </c>
      <c r="I28" s="24">
        <v>130104</v>
      </c>
      <c r="J28" s="64">
        <v>0</v>
      </c>
      <c r="K28" s="13">
        <v>0</v>
      </c>
      <c r="L28" s="13">
        <v>0</v>
      </c>
      <c r="M28" s="13">
        <f t="shared" si="1"/>
        <v>0</v>
      </c>
      <c r="N28" s="13">
        <f t="shared" si="0"/>
        <v>0</v>
      </c>
      <c r="O28" s="13">
        <v>0</v>
      </c>
      <c r="P28" s="13">
        <v>0</v>
      </c>
      <c r="Q28" s="19"/>
      <c r="R28" s="69">
        <v>-18000</v>
      </c>
      <c r="S28" s="69" t="s">
        <v>161</v>
      </c>
    </row>
    <row r="29" spans="1:19" ht="21">
      <c r="A29" s="18"/>
      <c r="B29" s="20" t="s">
        <v>91</v>
      </c>
      <c r="C29" s="21">
        <v>803</v>
      </c>
      <c r="D29" s="22">
        <v>412</v>
      </c>
      <c r="E29" s="23">
        <v>7951600</v>
      </c>
      <c r="F29" s="21">
        <v>244</v>
      </c>
      <c r="G29" s="21">
        <v>223</v>
      </c>
      <c r="H29" s="12">
        <v>2230400</v>
      </c>
      <c r="I29" s="24">
        <v>130104</v>
      </c>
      <c r="J29" s="63">
        <v>7000</v>
      </c>
      <c r="K29" s="13">
        <v>0</v>
      </c>
      <c r="L29" s="13">
        <v>0</v>
      </c>
      <c r="M29" s="13">
        <f t="shared" si="1"/>
        <v>0</v>
      </c>
      <c r="N29" s="13">
        <f t="shared" si="0"/>
        <v>7000</v>
      </c>
      <c r="O29" s="13">
        <v>0</v>
      </c>
      <c r="P29" s="13">
        <v>0</v>
      </c>
      <c r="Q29" s="19"/>
      <c r="R29" s="67"/>
      <c r="S29" s="67"/>
    </row>
    <row r="30" spans="1:19" ht="12.75">
      <c r="A30" s="18"/>
      <c r="B30" s="20" t="s">
        <v>83</v>
      </c>
      <c r="C30" s="21">
        <v>803</v>
      </c>
      <c r="D30" s="22">
        <v>412</v>
      </c>
      <c r="E30" s="23">
        <v>7951600</v>
      </c>
      <c r="F30" s="21">
        <v>244</v>
      </c>
      <c r="G30" s="21">
        <v>340</v>
      </c>
      <c r="H30" s="12">
        <v>3400000</v>
      </c>
      <c r="I30" s="24">
        <v>130104</v>
      </c>
      <c r="J30" s="63">
        <v>7000</v>
      </c>
      <c r="K30" s="13">
        <v>0</v>
      </c>
      <c r="L30" s="13">
        <v>0</v>
      </c>
      <c r="M30" s="13">
        <f t="shared" si="1"/>
        <v>0</v>
      </c>
      <c r="N30" s="13">
        <f t="shared" si="0"/>
        <v>7000</v>
      </c>
      <c r="O30" s="13">
        <v>0</v>
      </c>
      <c r="P30" s="13">
        <v>0</v>
      </c>
      <c r="Q30" s="19"/>
      <c r="R30" s="67"/>
      <c r="S30" s="67"/>
    </row>
    <row r="31" spans="1:19" ht="18" customHeight="1">
      <c r="A31" s="18"/>
      <c r="B31" s="5" t="s">
        <v>83</v>
      </c>
      <c r="C31" s="21">
        <v>803</v>
      </c>
      <c r="D31" s="22">
        <v>502</v>
      </c>
      <c r="E31" s="23">
        <v>4529900</v>
      </c>
      <c r="F31" s="21">
        <v>111</v>
      </c>
      <c r="G31" s="21">
        <v>211</v>
      </c>
      <c r="H31" s="12">
        <v>2110100</v>
      </c>
      <c r="I31" s="24">
        <v>130104</v>
      </c>
      <c r="J31" s="63">
        <v>33915.71</v>
      </c>
      <c r="K31" s="25">
        <v>25084.07</v>
      </c>
      <c r="L31" s="63">
        <v>12159.42</v>
      </c>
      <c r="M31" s="25">
        <f>L31</f>
        <v>12159.42</v>
      </c>
      <c r="N31" s="25">
        <f t="shared" si="0"/>
        <v>8831.64</v>
      </c>
      <c r="O31" s="13">
        <v>0</v>
      </c>
      <c r="P31" s="13">
        <v>0</v>
      </c>
      <c r="Q31" s="19"/>
      <c r="R31" s="68"/>
      <c r="S31" s="68"/>
    </row>
    <row r="32" spans="1:19" ht="21" customHeight="1">
      <c r="A32" s="18"/>
      <c r="B32" s="20" t="s">
        <v>92</v>
      </c>
      <c r="C32" s="21">
        <v>803</v>
      </c>
      <c r="D32" s="22">
        <v>502</v>
      </c>
      <c r="E32" s="23">
        <v>4529900</v>
      </c>
      <c r="F32" s="21">
        <v>244</v>
      </c>
      <c r="G32" s="21">
        <v>226</v>
      </c>
      <c r="H32" s="12">
        <v>2263000</v>
      </c>
      <c r="I32" s="24">
        <v>130104</v>
      </c>
      <c r="J32" s="44">
        <v>0</v>
      </c>
      <c r="K32" s="13">
        <v>0</v>
      </c>
      <c r="L32" s="13">
        <v>0</v>
      </c>
      <c r="M32" s="13">
        <f t="shared" si="1"/>
        <v>0</v>
      </c>
      <c r="N32" s="13">
        <f t="shared" si="0"/>
        <v>0</v>
      </c>
      <c r="O32" s="13">
        <v>0</v>
      </c>
      <c r="P32" s="13">
        <v>0</v>
      </c>
      <c r="Q32" s="19"/>
      <c r="R32" s="66"/>
      <c r="S32" s="67"/>
    </row>
    <row r="33" spans="1:19" ht="29.25" customHeight="1">
      <c r="A33" s="18"/>
      <c r="B33" s="20" t="s">
        <v>86</v>
      </c>
      <c r="C33" s="21">
        <v>803</v>
      </c>
      <c r="D33" s="22">
        <v>503</v>
      </c>
      <c r="E33" s="23">
        <v>6000100</v>
      </c>
      <c r="F33" s="21">
        <v>244</v>
      </c>
      <c r="G33" s="21">
        <v>223</v>
      </c>
      <c r="H33" s="12">
        <v>2230400</v>
      </c>
      <c r="I33" s="24">
        <v>130104</v>
      </c>
      <c r="J33" s="64">
        <v>778000</v>
      </c>
      <c r="K33" s="15">
        <v>227183.86</v>
      </c>
      <c r="L33" s="13">
        <v>0</v>
      </c>
      <c r="M33" s="13">
        <f t="shared" si="1"/>
        <v>0</v>
      </c>
      <c r="N33" s="13">
        <f t="shared" si="0"/>
        <v>550816.14</v>
      </c>
      <c r="O33" s="13">
        <v>0</v>
      </c>
      <c r="P33" s="13">
        <v>0</v>
      </c>
      <c r="Q33" s="19"/>
      <c r="R33" s="69">
        <v>-150000</v>
      </c>
      <c r="S33" s="69" t="s">
        <v>165</v>
      </c>
    </row>
    <row r="34" spans="1:19" ht="22.5" customHeight="1">
      <c r="A34" s="18"/>
      <c r="B34" s="20" t="s">
        <v>89</v>
      </c>
      <c r="C34" s="21">
        <v>803</v>
      </c>
      <c r="D34" s="22">
        <v>503</v>
      </c>
      <c r="E34" s="23">
        <v>6000100</v>
      </c>
      <c r="F34" s="21">
        <v>244</v>
      </c>
      <c r="G34" s="21">
        <v>340</v>
      </c>
      <c r="H34" s="12">
        <v>3400400</v>
      </c>
      <c r="I34" s="24">
        <v>130104</v>
      </c>
      <c r="J34" s="63">
        <v>15000</v>
      </c>
      <c r="K34" s="15">
        <v>0</v>
      </c>
      <c r="L34" s="13">
        <v>0</v>
      </c>
      <c r="M34" s="13">
        <f t="shared" si="1"/>
        <v>0</v>
      </c>
      <c r="N34" s="13">
        <f t="shared" si="0"/>
        <v>15000</v>
      </c>
      <c r="O34" s="13">
        <v>0</v>
      </c>
      <c r="P34" s="13">
        <v>0</v>
      </c>
      <c r="Q34" s="19"/>
      <c r="R34" s="67"/>
      <c r="S34" s="67"/>
    </row>
    <row r="35" spans="1:19" ht="21" customHeight="1">
      <c r="A35" s="18"/>
      <c r="B35" s="20" t="s">
        <v>93</v>
      </c>
      <c r="C35" s="21">
        <v>803</v>
      </c>
      <c r="D35" s="22">
        <v>503</v>
      </c>
      <c r="E35" s="23">
        <v>6000200</v>
      </c>
      <c r="F35" s="21">
        <v>244</v>
      </c>
      <c r="G35" s="21">
        <v>226</v>
      </c>
      <c r="H35" s="12">
        <v>2263100</v>
      </c>
      <c r="I35" s="24">
        <v>130104</v>
      </c>
      <c r="J35" s="63">
        <v>70000</v>
      </c>
      <c r="K35" s="15">
        <v>0</v>
      </c>
      <c r="L35" s="13">
        <v>0</v>
      </c>
      <c r="M35" s="13">
        <f t="shared" si="1"/>
        <v>0</v>
      </c>
      <c r="N35" s="13">
        <f t="shared" si="0"/>
        <v>70000</v>
      </c>
      <c r="O35" s="13">
        <v>0</v>
      </c>
      <c r="P35" s="13">
        <v>0</v>
      </c>
      <c r="Q35" s="19"/>
      <c r="R35" s="66"/>
      <c r="S35" s="67"/>
    </row>
    <row r="36" spans="1:19" ht="21" customHeight="1">
      <c r="A36" s="18"/>
      <c r="B36" s="5" t="s">
        <v>95</v>
      </c>
      <c r="C36" s="21">
        <v>803</v>
      </c>
      <c r="D36" s="22">
        <v>503</v>
      </c>
      <c r="E36" s="23">
        <v>6000500</v>
      </c>
      <c r="F36" s="21">
        <v>244</v>
      </c>
      <c r="G36" s="21">
        <v>225</v>
      </c>
      <c r="H36" s="70" t="s">
        <v>167</v>
      </c>
      <c r="I36" s="24">
        <v>130104</v>
      </c>
      <c r="J36" s="64">
        <v>100000</v>
      </c>
      <c r="K36" s="15">
        <v>45000</v>
      </c>
      <c r="L36" s="63">
        <v>45000</v>
      </c>
      <c r="M36" s="13">
        <f>L36</f>
        <v>45000</v>
      </c>
      <c r="N36" s="13">
        <f>J36-K36</f>
        <v>55000</v>
      </c>
      <c r="O36" s="13">
        <v>0</v>
      </c>
      <c r="P36" s="13">
        <v>0</v>
      </c>
      <c r="Q36" s="19"/>
      <c r="R36" s="66">
        <v>100000</v>
      </c>
      <c r="S36" s="66" t="s">
        <v>171</v>
      </c>
    </row>
    <row r="37" spans="1:19" ht="21" customHeight="1">
      <c r="A37" s="18"/>
      <c r="B37" s="20" t="s">
        <v>88</v>
      </c>
      <c r="C37" s="21">
        <v>803</v>
      </c>
      <c r="D37" s="22">
        <v>503</v>
      </c>
      <c r="E37" s="23">
        <v>6000400</v>
      </c>
      <c r="F37" s="21">
        <v>244</v>
      </c>
      <c r="G37" s="21">
        <v>340</v>
      </c>
      <c r="H37" s="12">
        <v>3401100</v>
      </c>
      <c r="I37" s="24">
        <v>130104</v>
      </c>
      <c r="J37" s="63">
        <v>74000</v>
      </c>
      <c r="K37" s="13">
        <v>0</v>
      </c>
      <c r="L37" s="13">
        <v>0</v>
      </c>
      <c r="M37" s="13">
        <f t="shared" si="1"/>
        <v>0</v>
      </c>
      <c r="N37" s="13">
        <f t="shared" si="0"/>
        <v>74000</v>
      </c>
      <c r="O37" s="13">
        <v>0</v>
      </c>
      <c r="P37" s="13">
        <v>0</v>
      </c>
      <c r="Q37" s="19"/>
      <c r="R37" s="67"/>
      <c r="S37" s="67"/>
    </row>
    <row r="38" spans="1:19" ht="21" customHeight="1">
      <c r="A38" s="18"/>
      <c r="B38" s="20" t="s">
        <v>88</v>
      </c>
      <c r="C38" s="21">
        <v>803</v>
      </c>
      <c r="D38" s="22">
        <v>503</v>
      </c>
      <c r="E38" s="23">
        <v>6000500</v>
      </c>
      <c r="F38" s="21">
        <v>222</v>
      </c>
      <c r="G38" s="21">
        <v>340</v>
      </c>
      <c r="H38" s="12">
        <v>3400100</v>
      </c>
      <c r="I38" s="24">
        <v>130104</v>
      </c>
      <c r="J38" s="63">
        <v>140000</v>
      </c>
      <c r="K38" s="13">
        <v>100000</v>
      </c>
      <c r="L38" s="63">
        <v>100000</v>
      </c>
      <c r="M38" s="13">
        <f t="shared" si="1"/>
        <v>100000</v>
      </c>
      <c r="N38" s="13">
        <f t="shared" si="0"/>
        <v>40000</v>
      </c>
      <c r="O38" s="13">
        <v>0</v>
      </c>
      <c r="P38" s="13">
        <v>0</v>
      </c>
      <c r="Q38" s="19"/>
      <c r="R38" s="67"/>
      <c r="S38" s="67"/>
    </row>
    <row r="39" spans="1:19" ht="20.25" customHeight="1">
      <c r="A39" s="18"/>
      <c r="B39" s="20" t="s">
        <v>92</v>
      </c>
      <c r="C39" s="21">
        <v>803</v>
      </c>
      <c r="D39" s="22">
        <v>503</v>
      </c>
      <c r="E39" s="23">
        <v>6000500</v>
      </c>
      <c r="F39" s="21">
        <v>244</v>
      </c>
      <c r="G39" s="21">
        <v>226</v>
      </c>
      <c r="H39" s="12">
        <v>2264600</v>
      </c>
      <c r="I39" s="24">
        <v>130104</v>
      </c>
      <c r="J39" s="63">
        <v>738000</v>
      </c>
      <c r="K39" s="13">
        <v>303804.49</v>
      </c>
      <c r="L39" s="63">
        <v>303804.49</v>
      </c>
      <c r="M39" s="13">
        <f t="shared" si="1"/>
        <v>303804.49</v>
      </c>
      <c r="N39" s="13">
        <f t="shared" si="0"/>
        <v>434195.51</v>
      </c>
      <c r="O39" s="13">
        <v>0</v>
      </c>
      <c r="P39" s="13">
        <v>0</v>
      </c>
      <c r="Q39" s="19"/>
      <c r="R39" s="67"/>
      <c r="S39" s="67"/>
    </row>
    <row r="40" spans="1:19" ht="21" customHeight="1">
      <c r="A40" s="18"/>
      <c r="B40" s="20" t="s">
        <v>88</v>
      </c>
      <c r="C40" s="21">
        <v>803</v>
      </c>
      <c r="D40" s="22">
        <v>503</v>
      </c>
      <c r="E40" s="23">
        <v>6000500</v>
      </c>
      <c r="F40" s="21">
        <v>244</v>
      </c>
      <c r="G40" s="21">
        <v>340</v>
      </c>
      <c r="H40" s="12">
        <v>3400400</v>
      </c>
      <c r="I40" s="24">
        <v>130104</v>
      </c>
      <c r="J40" s="63">
        <v>70000</v>
      </c>
      <c r="K40" s="13">
        <v>0</v>
      </c>
      <c r="L40" s="13">
        <v>0</v>
      </c>
      <c r="M40" s="13">
        <f t="shared" si="1"/>
        <v>0</v>
      </c>
      <c r="N40" s="13">
        <f t="shared" si="0"/>
        <v>70000</v>
      </c>
      <c r="O40" s="13">
        <v>0</v>
      </c>
      <c r="P40" s="13">
        <v>0</v>
      </c>
      <c r="Q40" s="19"/>
      <c r="R40" s="67"/>
      <c r="S40" s="67"/>
    </row>
    <row r="41" spans="1:19" ht="21" customHeight="1">
      <c r="A41" s="18"/>
      <c r="B41" s="20" t="s">
        <v>94</v>
      </c>
      <c r="C41" s="21">
        <v>803</v>
      </c>
      <c r="D41" s="22">
        <v>503</v>
      </c>
      <c r="E41" s="23">
        <v>7950100</v>
      </c>
      <c r="F41" s="21">
        <v>244</v>
      </c>
      <c r="G41" s="21">
        <v>222</v>
      </c>
      <c r="H41" s="12">
        <v>2220100</v>
      </c>
      <c r="I41" s="24">
        <v>130104</v>
      </c>
      <c r="J41" s="63">
        <v>10000</v>
      </c>
      <c r="K41" s="13">
        <v>0</v>
      </c>
      <c r="L41" s="13">
        <v>0</v>
      </c>
      <c r="M41" s="13">
        <f t="shared" si="1"/>
        <v>0</v>
      </c>
      <c r="N41" s="13">
        <f t="shared" si="0"/>
        <v>10000</v>
      </c>
      <c r="O41" s="13">
        <v>0</v>
      </c>
      <c r="P41" s="13">
        <v>0</v>
      </c>
      <c r="Q41" s="19"/>
      <c r="R41" s="67"/>
      <c r="S41" s="67"/>
    </row>
    <row r="42" spans="1:19" ht="21" customHeight="1">
      <c r="A42" s="18"/>
      <c r="B42" s="20" t="s">
        <v>88</v>
      </c>
      <c r="C42" s="21">
        <v>803</v>
      </c>
      <c r="D42" s="22">
        <v>503</v>
      </c>
      <c r="E42" s="23">
        <v>7950100</v>
      </c>
      <c r="F42" s="21">
        <v>244</v>
      </c>
      <c r="G42" s="21">
        <v>340</v>
      </c>
      <c r="H42" s="12">
        <v>3401100</v>
      </c>
      <c r="I42" s="24">
        <v>130104</v>
      </c>
      <c r="J42" s="63">
        <v>10000</v>
      </c>
      <c r="K42" s="13">
        <v>0</v>
      </c>
      <c r="L42" s="13">
        <v>0</v>
      </c>
      <c r="M42" s="13">
        <f t="shared" si="1"/>
        <v>0</v>
      </c>
      <c r="N42" s="13">
        <f t="shared" si="0"/>
        <v>10000</v>
      </c>
      <c r="O42" s="13">
        <v>0</v>
      </c>
      <c r="P42" s="13">
        <v>0</v>
      </c>
      <c r="Q42" s="19"/>
      <c r="R42" s="67"/>
      <c r="S42" s="67"/>
    </row>
    <row r="43" spans="1:19" ht="21" customHeight="1">
      <c r="A43" s="18"/>
      <c r="B43" s="20" t="s">
        <v>94</v>
      </c>
      <c r="C43" s="21">
        <v>803</v>
      </c>
      <c r="D43" s="22">
        <v>503</v>
      </c>
      <c r="E43" s="23">
        <v>7951300</v>
      </c>
      <c r="F43" s="21">
        <v>244</v>
      </c>
      <c r="G43" s="21">
        <v>222</v>
      </c>
      <c r="H43" s="12">
        <v>2220100</v>
      </c>
      <c r="I43" s="24">
        <v>220006</v>
      </c>
      <c r="J43" s="63">
        <v>255000</v>
      </c>
      <c r="K43" s="13">
        <v>0</v>
      </c>
      <c r="L43" s="13">
        <v>0</v>
      </c>
      <c r="M43" s="13">
        <f t="shared" si="1"/>
        <v>0</v>
      </c>
      <c r="N43" s="13">
        <f t="shared" si="0"/>
        <v>255000</v>
      </c>
      <c r="O43" s="13">
        <v>0</v>
      </c>
      <c r="P43" s="13">
        <v>0</v>
      </c>
      <c r="Q43" s="19"/>
      <c r="R43" s="67"/>
      <c r="S43" s="67"/>
    </row>
    <row r="44" spans="1:19" ht="14.25" customHeight="1">
      <c r="A44" s="18"/>
      <c r="B44" s="5" t="s">
        <v>168</v>
      </c>
      <c r="C44" s="21">
        <v>803</v>
      </c>
      <c r="D44" s="22">
        <v>503</v>
      </c>
      <c r="E44" s="23">
        <v>7951300</v>
      </c>
      <c r="F44" s="21">
        <v>244</v>
      </c>
      <c r="G44" s="21">
        <v>223</v>
      </c>
      <c r="H44" s="12">
        <v>2230400</v>
      </c>
      <c r="I44" s="24">
        <v>130104</v>
      </c>
      <c r="J44" s="63">
        <v>10000</v>
      </c>
      <c r="K44" s="13">
        <v>0</v>
      </c>
      <c r="L44" s="13">
        <v>0</v>
      </c>
      <c r="M44" s="13">
        <f t="shared" si="1"/>
        <v>0</v>
      </c>
      <c r="N44" s="13">
        <f t="shared" si="0"/>
        <v>10000</v>
      </c>
      <c r="O44" s="13">
        <v>0</v>
      </c>
      <c r="P44" s="13">
        <v>0</v>
      </c>
      <c r="Q44" s="19"/>
      <c r="R44" s="67"/>
      <c r="S44" s="67"/>
    </row>
    <row r="45" spans="1:19" ht="42" customHeight="1">
      <c r="A45" s="18"/>
      <c r="B45" s="20" t="s">
        <v>92</v>
      </c>
      <c r="C45" s="21">
        <v>803</v>
      </c>
      <c r="D45" s="22">
        <v>503</v>
      </c>
      <c r="E45" s="23">
        <v>7951300</v>
      </c>
      <c r="F45" s="21">
        <v>244</v>
      </c>
      <c r="G45" s="21">
        <v>225</v>
      </c>
      <c r="H45" s="12">
        <v>2250200</v>
      </c>
      <c r="I45" s="24">
        <v>130104</v>
      </c>
      <c r="J45" s="63">
        <v>20000</v>
      </c>
      <c r="K45" s="13">
        <v>0</v>
      </c>
      <c r="L45" s="13">
        <v>0</v>
      </c>
      <c r="M45" s="13">
        <f t="shared" si="1"/>
        <v>0</v>
      </c>
      <c r="N45" s="13">
        <f t="shared" si="0"/>
        <v>20000</v>
      </c>
      <c r="O45" s="13">
        <v>0</v>
      </c>
      <c r="P45" s="13">
        <v>0</v>
      </c>
      <c r="Q45" s="19"/>
      <c r="R45" s="66"/>
      <c r="S45" s="67"/>
    </row>
    <row r="46" spans="1:19" ht="42" customHeight="1">
      <c r="A46" s="18"/>
      <c r="B46" s="20" t="s">
        <v>89</v>
      </c>
      <c r="C46" s="21">
        <v>803</v>
      </c>
      <c r="D46" s="22">
        <v>503</v>
      </c>
      <c r="E46" s="23">
        <v>7951300</v>
      </c>
      <c r="F46" s="21">
        <v>244</v>
      </c>
      <c r="G46" s="21">
        <v>226</v>
      </c>
      <c r="H46" s="12">
        <v>2263000</v>
      </c>
      <c r="I46" s="24">
        <v>130104</v>
      </c>
      <c r="J46" s="63">
        <v>390000</v>
      </c>
      <c r="K46" s="13">
        <v>0</v>
      </c>
      <c r="L46" s="13">
        <v>0</v>
      </c>
      <c r="M46" s="13">
        <f t="shared" si="1"/>
        <v>0</v>
      </c>
      <c r="N46" s="13">
        <f t="shared" si="0"/>
        <v>390000</v>
      </c>
      <c r="O46" s="13">
        <v>0</v>
      </c>
      <c r="P46" s="13">
        <v>0</v>
      </c>
      <c r="Q46" s="19"/>
      <c r="R46" s="67"/>
      <c r="S46" s="67"/>
    </row>
    <row r="47" spans="1:19" ht="42" customHeight="1">
      <c r="A47" s="18"/>
      <c r="B47" s="20" t="s">
        <v>89</v>
      </c>
      <c r="C47" s="21">
        <v>803</v>
      </c>
      <c r="D47" s="22">
        <v>503</v>
      </c>
      <c r="E47" s="23">
        <v>7951300</v>
      </c>
      <c r="F47" s="21">
        <v>244</v>
      </c>
      <c r="G47" s="21">
        <v>340</v>
      </c>
      <c r="H47" s="12">
        <v>3400400</v>
      </c>
      <c r="I47" s="24">
        <v>130104</v>
      </c>
      <c r="J47" s="63">
        <v>254000</v>
      </c>
      <c r="K47" s="13">
        <v>10620</v>
      </c>
      <c r="L47" s="63">
        <v>10620</v>
      </c>
      <c r="M47" s="13">
        <f t="shared" si="1"/>
        <v>10620</v>
      </c>
      <c r="N47" s="13">
        <f t="shared" si="0"/>
        <v>243380</v>
      </c>
      <c r="O47" s="13">
        <v>0</v>
      </c>
      <c r="P47" s="13">
        <v>0</v>
      </c>
      <c r="Q47" s="19"/>
      <c r="R47" s="67"/>
      <c r="S47" s="67"/>
    </row>
    <row r="48" spans="1:19" ht="42" customHeight="1">
      <c r="A48" s="18"/>
      <c r="B48" s="20" t="s">
        <v>96</v>
      </c>
      <c r="C48" s="21">
        <v>803</v>
      </c>
      <c r="D48" s="22">
        <v>707</v>
      </c>
      <c r="E48" s="23">
        <v>7951400</v>
      </c>
      <c r="F48" s="21">
        <v>244</v>
      </c>
      <c r="G48" s="21">
        <v>340</v>
      </c>
      <c r="H48" s="12">
        <v>3400400</v>
      </c>
      <c r="I48" s="24">
        <v>130104</v>
      </c>
      <c r="J48" s="63">
        <v>48000</v>
      </c>
      <c r="K48" s="13">
        <v>0</v>
      </c>
      <c r="L48" s="13">
        <v>0</v>
      </c>
      <c r="M48" s="13">
        <f t="shared" si="1"/>
        <v>0</v>
      </c>
      <c r="N48" s="13">
        <f t="shared" si="0"/>
        <v>48000</v>
      </c>
      <c r="O48" s="13">
        <v>0</v>
      </c>
      <c r="P48" s="13">
        <v>0</v>
      </c>
      <c r="Q48" s="19"/>
      <c r="R48" s="67"/>
      <c r="S48" s="67"/>
    </row>
    <row r="49" spans="1:19" ht="42" customHeight="1">
      <c r="A49" s="18"/>
      <c r="B49" s="20" t="s">
        <v>97</v>
      </c>
      <c r="C49" s="21">
        <v>803</v>
      </c>
      <c r="D49" s="22">
        <v>801</v>
      </c>
      <c r="E49" s="23">
        <v>4409900</v>
      </c>
      <c r="F49" s="21">
        <v>611</v>
      </c>
      <c r="G49" s="21">
        <v>241</v>
      </c>
      <c r="H49" s="12">
        <v>2411300</v>
      </c>
      <c r="I49" s="24">
        <v>130104</v>
      </c>
      <c r="J49" s="65">
        <v>928000</v>
      </c>
      <c r="K49" s="13">
        <v>287618.1</v>
      </c>
      <c r="L49" s="63">
        <v>287618.1</v>
      </c>
      <c r="M49" s="13">
        <f t="shared" si="1"/>
        <v>287618.1</v>
      </c>
      <c r="N49" s="13">
        <f t="shared" si="0"/>
        <v>640381.9</v>
      </c>
      <c r="O49" s="13">
        <v>0</v>
      </c>
      <c r="P49" s="13">
        <v>0</v>
      </c>
      <c r="Q49" s="19"/>
      <c r="R49" s="67"/>
      <c r="S49" s="67"/>
    </row>
    <row r="50" spans="1:19" ht="63" customHeight="1">
      <c r="A50" s="18"/>
      <c r="B50" s="20" t="s">
        <v>98</v>
      </c>
      <c r="C50" s="21">
        <v>803</v>
      </c>
      <c r="D50" s="22">
        <v>801</v>
      </c>
      <c r="E50" s="23">
        <v>4409900</v>
      </c>
      <c r="F50" s="21">
        <v>611</v>
      </c>
      <c r="G50" s="21">
        <v>241</v>
      </c>
      <c r="H50" s="12">
        <v>2412204</v>
      </c>
      <c r="I50" s="24">
        <v>130104</v>
      </c>
      <c r="J50" s="65">
        <v>280000</v>
      </c>
      <c r="K50" s="13">
        <v>38685.59</v>
      </c>
      <c r="L50" s="63">
        <v>38685.59</v>
      </c>
      <c r="M50" s="13">
        <f t="shared" si="1"/>
        <v>38685.59</v>
      </c>
      <c r="N50" s="13">
        <f t="shared" si="0"/>
        <v>241314.41</v>
      </c>
      <c r="O50" s="13">
        <v>0</v>
      </c>
      <c r="P50" s="13">
        <v>0</v>
      </c>
      <c r="Q50" s="19"/>
      <c r="R50" s="67"/>
      <c r="S50" s="67"/>
    </row>
    <row r="51" spans="1:19" ht="31.5" customHeight="1">
      <c r="A51" s="18"/>
      <c r="B51" s="20" t="s">
        <v>99</v>
      </c>
      <c r="C51" s="21">
        <v>803</v>
      </c>
      <c r="D51" s="22">
        <v>801</v>
      </c>
      <c r="E51" s="23">
        <v>4409900</v>
      </c>
      <c r="F51" s="21">
        <v>611</v>
      </c>
      <c r="G51" s="21">
        <v>241</v>
      </c>
      <c r="H51" s="12">
        <v>2412205</v>
      </c>
      <c r="I51" s="24">
        <v>130104</v>
      </c>
      <c r="J51" s="65">
        <v>100000</v>
      </c>
      <c r="K51" s="13">
        <v>34682.94</v>
      </c>
      <c r="L51" s="63">
        <v>34682.94</v>
      </c>
      <c r="M51" s="13">
        <f t="shared" si="1"/>
        <v>34682.94</v>
      </c>
      <c r="N51" s="13">
        <f t="shared" si="0"/>
        <v>65317.06</v>
      </c>
      <c r="O51" s="13">
        <v>0</v>
      </c>
      <c r="P51" s="13">
        <v>0</v>
      </c>
      <c r="Q51" s="19"/>
      <c r="R51" s="67"/>
      <c r="S51" s="67"/>
    </row>
    <row r="52" spans="1:19" ht="31.5" customHeight="1">
      <c r="A52" s="18"/>
      <c r="B52" s="20" t="s">
        <v>99</v>
      </c>
      <c r="C52" s="21">
        <v>803</v>
      </c>
      <c r="D52" s="22">
        <v>801</v>
      </c>
      <c r="E52" s="23">
        <v>4409900</v>
      </c>
      <c r="F52" s="21">
        <v>611</v>
      </c>
      <c r="G52" s="21">
        <v>241</v>
      </c>
      <c r="H52" s="12">
        <v>2412304</v>
      </c>
      <c r="I52" s="24">
        <v>130104</v>
      </c>
      <c r="J52" s="65">
        <v>80000</v>
      </c>
      <c r="K52" s="13">
        <v>0</v>
      </c>
      <c r="L52" s="63">
        <v>0</v>
      </c>
      <c r="M52" s="13">
        <f t="shared" si="1"/>
        <v>0</v>
      </c>
      <c r="N52" s="13">
        <f t="shared" si="0"/>
        <v>80000</v>
      </c>
      <c r="O52" s="13">
        <v>0</v>
      </c>
      <c r="P52" s="13">
        <v>0</v>
      </c>
      <c r="Q52" s="19"/>
      <c r="R52" s="67"/>
      <c r="S52" s="67"/>
    </row>
    <row r="53" spans="1:19" ht="42" customHeight="1">
      <c r="A53" s="18"/>
      <c r="B53" s="20" t="s">
        <v>100</v>
      </c>
      <c r="C53" s="21">
        <v>803</v>
      </c>
      <c r="D53" s="22">
        <v>801</v>
      </c>
      <c r="E53" s="23">
        <v>4409900</v>
      </c>
      <c r="F53" s="21">
        <v>611</v>
      </c>
      <c r="G53" s="21">
        <v>241</v>
      </c>
      <c r="H53" s="12">
        <v>2412304</v>
      </c>
      <c r="I53" s="24">
        <v>220006</v>
      </c>
      <c r="J53" s="65">
        <v>1000</v>
      </c>
      <c r="K53" s="13">
        <v>0</v>
      </c>
      <c r="L53" s="63">
        <v>0</v>
      </c>
      <c r="M53" s="13">
        <f t="shared" si="1"/>
        <v>0</v>
      </c>
      <c r="N53" s="13">
        <f t="shared" si="0"/>
        <v>1000</v>
      </c>
      <c r="O53" s="13">
        <v>0</v>
      </c>
      <c r="P53" s="13">
        <v>0</v>
      </c>
      <c r="Q53" s="19"/>
      <c r="R53" s="67"/>
      <c r="S53" s="67"/>
    </row>
    <row r="54" spans="1:19" ht="31.5" customHeight="1">
      <c r="A54" s="18"/>
      <c r="B54" s="20" t="s">
        <v>101</v>
      </c>
      <c r="C54" s="21">
        <v>803</v>
      </c>
      <c r="D54" s="22">
        <v>801</v>
      </c>
      <c r="E54" s="23">
        <v>4409900</v>
      </c>
      <c r="F54" s="21">
        <v>611</v>
      </c>
      <c r="G54" s="21">
        <v>241</v>
      </c>
      <c r="H54" s="12">
        <v>2413406</v>
      </c>
      <c r="I54" s="24">
        <v>130104</v>
      </c>
      <c r="J54" s="65">
        <v>13000</v>
      </c>
      <c r="K54" s="13">
        <v>0</v>
      </c>
      <c r="L54" s="63">
        <v>0</v>
      </c>
      <c r="M54" s="13">
        <v>0</v>
      </c>
      <c r="N54" s="13">
        <f t="shared" si="0"/>
        <v>13000</v>
      </c>
      <c r="O54" s="13">
        <v>0</v>
      </c>
      <c r="P54" s="13">
        <v>0</v>
      </c>
      <c r="Q54" s="19"/>
      <c r="R54" s="67"/>
      <c r="S54" s="67"/>
    </row>
    <row r="55" spans="1:19" ht="12.75" customHeight="1">
      <c r="A55" s="18"/>
      <c r="B55" s="20" t="s">
        <v>102</v>
      </c>
      <c r="C55" s="21">
        <v>803</v>
      </c>
      <c r="D55" s="22">
        <v>801</v>
      </c>
      <c r="E55" s="23">
        <v>4409900</v>
      </c>
      <c r="F55" s="21">
        <v>611</v>
      </c>
      <c r="G55" s="21">
        <v>241</v>
      </c>
      <c r="H55" s="12">
        <v>2419001</v>
      </c>
      <c r="I55" s="24">
        <v>130104</v>
      </c>
      <c r="J55" s="65">
        <v>410000</v>
      </c>
      <c r="K55" s="13">
        <v>88095.84</v>
      </c>
      <c r="L55" s="63">
        <v>88095.84</v>
      </c>
      <c r="M55" s="13">
        <f t="shared" si="1"/>
        <v>88095.84</v>
      </c>
      <c r="N55" s="13">
        <f t="shared" si="0"/>
        <v>321904.16000000003</v>
      </c>
      <c r="O55" s="13">
        <v>0</v>
      </c>
      <c r="P55" s="13">
        <v>0</v>
      </c>
      <c r="Q55" s="19"/>
      <c r="R55" s="67"/>
      <c r="S55" s="67"/>
    </row>
    <row r="56" spans="1:19" ht="21" customHeight="1">
      <c r="A56" s="18"/>
      <c r="B56" s="20" t="s">
        <v>103</v>
      </c>
      <c r="C56" s="21">
        <v>803</v>
      </c>
      <c r="D56" s="22">
        <v>902</v>
      </c>
      <c r="E56" s="23">
        <v>7950200</v>
      </c>
      <c r="F56" s="21">
        <v>244</v>
      </c>
      <c r="G56" s="21">
        <v>226</v>
      </c>
      <c r="H56" s="12">
        <v>2269900</v>
      </c>
      <c r="I56" s="24">
        <v>220006</v>
      </c>
      <c r="J56" s="65">
        <v>106000</v>
      </c>
      <c r="K56" s="13">
        <v>0</v>
      </c>
      <c r="L56" s="13">
        <v>0</v>
      </c>
      <c r="M56" s="13">
        <f t="shared" si="1"/>
        <v>0</v>
      </c>
      <c r="N56" s="13">
        <f t="shared" si="0"/>
        <v>106000</v>
      </c>
      <c r="O56" s="13">
        <v>0</v>
      </c>
      <c r="P56" s="13">
        <v>0</v>
      </c>
      <c r="Q56" s="19"/>
      <c r="R56" s="67"/>
      <c r="S56" s="67"/>
    </row>
    <row r="57" spans="1:19" ht="42" customHeight="1">
      <c r="A57" s="18"/>
      <c r="B57" s="20" t="s">
        <v>100</v>
      </c>
      <c r="C57" s="21">
        <v>803</v>
      </c>
      <c r="D57" s="22">
        <v>1101</v>
      </c>
      <c r="E57" s="23">
        <v>7951700</v>
      </c>
      <c r="F57" s="21">
        <v>244</v>
      </c>
      <c r="G57" s="21">
        <v>340</v>
      </c>
      <c r="H57" s="12">
        <v>3409900</v>
      </c>
      <c r="I57" s="24">
        <v>130104</v>
      </c>
      <c r="J57" s="63">
        <v>5000</v>
      </c>
      <c r="K57" s="13">
        <v>0</v>
      </c>
      <c r="L57" s="13">
        <v>0</v>
      </c>
      <c r="M57" s="13">
        <f t="shared" si="1"/>
        <v>0</v>
      </c>
      <c r="N57" s="13">
        <f t="shared" si="0"/>
        <v>5000</v>
      </c>
      <c r="O57" s="13">
        <v>0</v>
      </c>
      <c r="P57" s="13">
        <v>0</v>
      </c>
      <c r="Q57" s="19"/>
      <c r="R57" s="67"/>
      <c r="S57" s="67"/>
    </row>
    <row r="58" spans="1:19" ht="23.25" customHeight="1" thickBot="1">
      <c r="A58" s="18"/>
      <c r="B58" s="31" t="s">
        <v>149</v>
      </c>
      <c r="C58" s="21">
        <v>803</v>
      </c>
      <c r="D58" s="22">
        <v>801</v>
      </c>
      <c r="E58" s="23">
        <v>4409900</v>
      </c>
      <c r="F58" s="21">
        <v>611</v>
      </c>
      <c r="G58" s="21">
        <v>241</v>
      </c>
      <c r="H58" s="12">
        <v>2413406</v>
      </c>
      <c r="I58" s="24">
        <v>130104</v>
      </c>
      <c r="J58" s="63">
        <v>25000</v>
      </c>
      <c r="K58" s="13">
        <v>0</v>
      </c>
      <c r="L58" s="13">
        <v>0</v>
      </c>
      <c r="M58" s="33">
        <f t="shared" si="1"/>
        <v>0</v>
      </c>
      <c r="N58" s="13">
        <f t="shared" si="0"/>
        <v>25000</v>
      </c>
      <c r="O58" s="13">
        <v>0</v>
      </c>
      <c r="P58" s="13">
        <v>0</v>
      </c>
      <c r="Q58" s="19"/>
      <c r="R58" s="67"/>
      <c r="S58" s="67"/>
    </row>
    <row r="59" spans="1:17" ht="12.75">
      <c r="A59" s="18"/>
      <c r="B59" s="3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5"/>
      <c r="Q59" s="19"/>
    </row>
    <row r="60" spans="2:16" ht="2.2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2:16" ht="12.75">
      <c r="B61" s="52"/>
      <c r="C61" s="53"/>
      <c r="D61" s="53"/>
      <c r="E61" s="53"/>
      <c r="F61" s="53"/>
      <c r="G61" s="53"/>
      <c r="H61" s="53"/>
      <c r="I61" s="37"/>
      <c r="J61" s="37"/>
      <c r="K61" s="37"/>
      <c r="L61" s="37"/>
      <c r="M61" s="37"/>
      <c r="N61" s="37"/>
      <c r="O61" s="37"/>
      <c r="P61" s="38"/>
    </row>
    <row r="62" spans="2:16" ht="12.75">
      <c r="B62" s="52" t="s">
        <v>153</v>
      </c>
      <c r="C62" s="53"/>
      <c r="D62" s="53"/>
      <c r="E62" s="53"/>
      <c r="F62" s="53"/>
      <c r="G62" s="53"/>
      <c r="H62" s="53"/>
      <c r="I62" s="37"/>
      <c r="J62" s="37"/>
      <c r="K62" s="37"/>
      <c r="L62" s="37"/>
      <c r="M62" s="37"/>
      <c r="N62" s="37"/>
      <c r="O62" s="37"/>
      <c r="P62" s="38"/>
    </row>
    <row r="63" spans="2:16" ht="12.75">
      <c r="B63" s="52" t="s">
        <v>152</v>
      </c>
      <c r="C63" s="53"/>
      <c r="D63" s="53"/>
      <c r="E63" s="53"/>
      <c r="F63" s="53"/>
      <c r="G63" s="53"/>
      <c r="H63" s="53"/>
      <c r="I63" s="54" t="s">
        <v>154</v>
      </c>
      <c r="J63" s="54"/>
      <c r="K63" s="54" t="s">
        <v>155</v>
      </c>
      <c r="L63" s="54"/>
      <c r="M63" s="54"/>
      <c r="N63" s="37"/>
      <c r="O63" s="37"/>
      <c r="P63" s="38"/>
    </row>
    <row r="64" spans="2:16" ht="12.75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2:16" ht="12.7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2:16" ht="12.75">
      <c r="B66" s="52" t="s">
        <v>156</v>
      </c>
      <c r="C66" s="53"/>
      <c r="D66" s="53"/>
      <c r="E66" s="53"/>
      <c r="F66" s="53"/>
      <c r="G66" s="53"/>
      <c r="H66" s="53"/>
      <c r="I66" s="37"/>
      <c r="J66" s="37"/>
      <c r="K66" s="37"/>
      <c r="L66" s="37"/>
      <c r="M66" s="37"/>
      <c r="N66" s="37"/>
      <c r="O66" s="37"/>
      <c r="P66" s="38"/>
    </row>
    <row r="67" spans="2:16" ht="12.75">
      <c r="B67" s="52" t="s">
        <v>152</v>
      </c>
      <c r="C67" s="53"/>
      <c r="D67" s="53"/>
      <c r="E67" s="53"/>
      <c r="F67" s="53"/>
      <c r="G67" s="53"/>
      <c r="H67" s="53"/>
      <c r="I67" s="54" t="s">
        <v>154</v>
      </c>
      <c r="J67" s="54"/>
      <c r="K67" s="54" t="s">
        <v>157</v>
      </c>
      <c r="L67" s="54"/>
      <c r="M67" s="54"/>
      <c r="N67" s="37"/>
      <c r="O67" s="37"/>
      <c r="P67" s="38"/>
    </row>
    <row r="68" spans="2:16" ht="12.75">
      <c r="B68" s="39"/>
      <c r="C68" s="40"/>
      <c r="D68" s="40"/>
      <c r="E68" s="40"/>
      <c r="F68" s="40"/>
      <c r="G68" s="40"/>
      <c r="H68" s="40"/>
      <c r="I68" s="37"/>
      <c r="J68" s="37"/>
      <c r="K68" s="37"/>
      <c r="L68" s="37"/>
      <c r="M68" s="37"/>
      <c r="N68" s="37"/>
      <c r="O68" s="37"/>
      <c r="P68" s="38"/>
    </row>
    <row r="69" spans="2:16" ht="13.5" thickBo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/>
    </row>
  </sheetData>
  <sheetProtection/>
  <mergeCells count="25">
    <mergeCell ref="F3:F4"/>
    <mergeCell ref="G3:G4"/>
    <mergeCell ref="H3:H4"/>
    <mergeCell ref="I3:I4"/>
    <mergeCell ref="B3:B4"/>
    <mergeCell ref="C3:C4"/>
    <mergeCell ref="D3:D4"/>
    <mergeCell ref="E3:E4"/>
    <mergeCell ref="R31:S31"/>
    <mergeCell ref="N3:N4"/>
    <mergeCell ref="O3:O4"/>
    <mergeCell ref="P3:P4"/>
    <mergeCell ref="J3:J4"/>
    <mergeCell ref="K3:K4"/>
    <mergeCell ref="L3:L4"/>
    <mergeCell ref="M3:M4"/>
    <mergeCell ref="B61:H61"/>
    <mergeCell ref="B63:H63"/>
    <mergeCell ref="I63:J63"/>
    <mergeCell ref="K63:M63"/>
    <mergeCell ref="B66:H66"/>
    <mergeCell ref="B67:H67"/>
    <mergeCell ref="I67:J67"/>
    <mergeCell ref="K67:M67"/>
    <mergeCell ref="B62:H62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B2" sqref="B2:J26"/>
    </sheetView>
  </sheetViews>
  <sheetFormatPr defaultColWidth="9.00390625" defaultRowHeight="12.75"/>
  <cols>
    <col min="1" max="1" width="0.37109375" style="1" customWidth="1"/>
    <col min="2" max="2" width="35.75390625" style="1" customWidth="1"/>
    <col min="3" max="3" width="0" style="1" hidden="1" customWidth="1"/>
    <col min="4" max="5" width="4.00390625" style="1" customWidth="1"/>
    <col min="6" max="6" width="18.625" style="1" customWidth="1"/>
    <col min="7" max="7" width="0" style="1" hidden="1" customWidth="1"/>
    <col min="8" max="10" width="14.25390625" style="1" customWidth="1"/>
    <col min="11" max="12" width="0" style="1" hidden="1" customWidth="1"/>
    <col min="13" max="13" width="0.37109375" style="1" customWidth="1"/>
    <col min="14" max="16384" width="9.125" style="1" customWidth="1"/>
  </cols>
  <sheetData>
    <row r="1" ht="2.25" customHeight="1"/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3"/>
      <c r="B3" s="51" t="s">
        <v>0</v>
      </c>
      <c r="C3" s="51" t="s">
        <v>104</v>
      </c>
      <c r="D3" s="51" t="s">
        <v>1</v>
      </c>
      <c r="E3" s="51" t="s">
        <v>105</v>
      </c>
      <c r="F3" s="51"/>
      <c r="G3" s="51" t="s">
        <v>106</v>
      </c>
      <c r="H3" s="51" t="s">
        <v>3</v>
      </c>
      <c r="I3" s="51" t="s">
        <v>4</v>
      </c>
      <c r="J3" s="51" t="s">
        <v>5</v>
      </c>
      <c r="K3" s="51" t="s">
        <v>107</v>
      </c>
      <c r="L3" s="51" t="s">
        <v>6</v>
      </c>
      <c r="M3" s="4"/>
    </row>
    <row r="4" spans="1:13" ht="21" customHeight="1">
      <c r="A4" s="3"/>
      <c r="B4" s="51"/>
      <c r="C4" s="51"/>
      <c r="D4" s="51"/>
      <c r="E4" s="51" t="s">
        <v>7</v>
      </c>
      <c r="F4" s="51" t="s">
        <v>108</v>
      </c>
      <c r="G4" s="51"/>
      <c r="H4" s="51"/>
      <c r="I4" s="51"/>
      <c r="J4" s="51"/>
      <c r="K4" s="51"/>
      <c r="L4" s="51"/>
      <c r="M4" s="4"/>
    </row>
    <row r="5" spans="1:13" ht="409.5" customHeight="1" hidden="1">
      <c r="A5" s="3"/>
      <c r="B5" s="1" t="s">
        <v>9</v>
      </c>
      <c r="C5" s="1" t="s">
        <v>104</v>
      </c>
      <c r="D5" s="1" t="s">
        <v>10</v>
      </c>
      <c r="E5" s="1" t="s">
        <v>11</v>
      </c>
      <c r="F5" s="1" t="s">
        <v>109</v>
      </c>
      <c r="G5" s="1" t="s">
        <v>106</v>
      </c>
      <c r="H5" s="1" t="s">
        <v>13</v>
      </c>
      <c r="I5" s="1" t="s">
        <v>14</v>
      </c>
      <c r="J5" s="1" t="s">
        <v>15</v>
      </c>
      <c r="K5" s="1" t="s">
        <v>107</v>
      </c>
      <c r="L5" s="1" t="s">
        <v>6</v>
      </c>
      <c r="M5" s="4"/>
    </row>
    <row r="6" spans="1:13" ht="21">
      <c r="A6" s="3"/>
      <c r="B6" s="5" t="s">
        <v>110</v>
      </c>
      <c r="C6" s="9" t="s">
        <v>111</v>
      </c>
      <c r="D6" s="6">
        <v>500</v>
      </c>
      <c r="E6" s="6">
        <v>0</v>
      </c>
      <c r="F6" s="11" t="s">
        <v>112</v>
      </c>
      <c r="G6" s="5"/>
      <c r="H6" s="8">
        <v>518100</v>
      </c>
      <c r="I6" s="8">
        <f>I9</f>
        <v>240108.50999999978</v>
      </c>
      <c r="J6" s="8">
        <f>H6-I6</f>
        <v>277991.4900000002</v>
      </c>
      <c r="K6" s="9" t="s">
        <v>18</v>
      </c>
      <c r="L6" s="9" t="s">
        <v>18</v>
      </c>
      <c r="M6" s="4"/>
    </row>
    <row r="7" spans="1:13" ht="21">
      <c r="A7" s="3"/>
      <c r="B7" s="5" t="s">
        <v>113</v>
      </c>
      <c r="C7" s="9" t="s">
        <v>114</v>
      </c>
      <c r="D7" s="6">
        <v>520</v>
      </c>
      <c r="E7" s="6">
        <v>0</v>
      </c>
      <c r="F7" s="11" t="s">
        <v>115</v>
      </c>
      <c r="G7" s="5"/>
      <c r="H7" s="8">
        <v>0</v>
      </c>
      <c r="I7" s="8">
        <v>0</v>
      </c>
      <c r="J7" s="8">
        <v>0</v>
      </c>
      <c r="K7" s="9"/>
      <c r="L7" s="9" t="s">
        <v>18</v>
      </c>
      <c r="M7" s="4"/>
    </row>
    <row r="8" spans="1:13" ht="21">
      <c r="A8" s="3"/>
      <c r="B8" s="5" t="s">
        <v>116</v>
      </c>
      <c r="C8" s="9" t="s">
        <v>117</v>
      </c>
      <c r="D8" s="6">
        <v>620</v>
      </c>
      <c r="E8" s="6">
        <v>0</v>
      </c>
      <c r="F8" s="11" t="s">
        <v>118</v>
      </c>
      <c r="G8" s="5"/>
      <c r="H8" s="8">
        <v>0</v>
      </c>
      <c r="I8" s="8">
        <v>0</v>
      </c>
      <c r="J8" s="8">
        <v>0</v>
      </c>
      <c r="K8" s="9"/>
      <c r="L8" s="9" t="s">
        <v>18</v>
      </c>
      <c r="M8" s="4"/>
    </row>
    <row r="9" spans="1:13" ht="12.75">
      <c r="A9" s="3"/>
      <c r="B9" s="5" t="s">
        <v>119</v>
      </c>
      <c r="C9" s="9" t="s">
        <v>120</v>
      </c>
      <c r="D9" s="6">
        <v>700</v>
      </c>
      <c r="E9" s="6">
        <v>0</v>
      </c>
      <c r="F9" s="11" t="s">
        <v>115</v>
      </c>
      <c r="G9" s="5"/>
      <c r="H9" s="8">
        <v>518100</v>
      </c>
      <c r="I9" s="8">
        <f>I13-I11</f>
        <v>240108.50999999978</v>
      </c>
      <c r="J9" s="8">
        <f>H9-I9</f>
        <v>277991.4900000002</v>
      </c>
      <c r="K9" s="9" t="s">
        <v>18</v>
      </c>
      <c r="L9" s="9" t="s">
        <v>18</v>
      </c>
      <c r="M9" s="4"/>
    </row>
    <row r="10" spans="1:13" ht="21">
      <c r="A10" s="3"/>
      <c r="B10" s="5" t="s">
        <v>121</v>
      </c>
      <c r="C10" s="9" t="s">
        <v>122</v>
      </c>
      <c r="D10" s="6">
        <v>700</v>
      </c>
      <c r="E10" s="6">
        <v>0</v>
      </c>
      <c r="F10" s="11" t="s">
        <v>123</v>
      </c>
      <c r="G10" s="5"/>
      <c r="H10" s="8">
        <v>518100</v>
      </c>
      <c r="I10" s="8">
        <f>I9</f>
        <v>240108.50999999978</v>
      </c>
      <c r="J10" s="8">
        <f>J9</f>
        <v>277991.4900000002</v>
      </c>
      <c r="K10" s="9" t="s">
        <v>18</v>
      </c>
      <c r="L10" s="9" t="s">
        <v>18</v>
      </c>
      <c r="M10" s="4"/>
    </row>
    <row r="11" spans="1:13" ht="21">
      <c r="A11" s="3"/>
      <c r="B11" s="5" t="s">
        <v>124</v>
      </c>
      <c r="C11" s="9" t="s">
        <v>125</v>
      </c>
      <c r="D11" s="6">
        <v>710</v>
      </c>
      <c r="E11" s="6">
        <v>0</v>
      </c>
      <c r="F11" s="11" t="s">
        <v>126</v>
      </c>
      <c r="G11" s="5"/>
      <c r="H11" s="8">
        <v>-10640900</v>
      </c>
      <c r="I11" s="8">
        <f>'Расходы бюджета'!L6</f>
        <v>4391652.84</v>
      </c>
      <c r="J11" s="8">
        <v>0</v>
      </c>
      <c r="K11" s="9"/>
      <c r="L11" s="9" t="s">
        <v>18</v>
      </c>
      <c r="M11" s="4"/>
    </row>
    <row r="12" spans="1:13" ht="21">
      <c r="A12" s="3"/>
      <c r="B12" s="5" t="s">
        <v>127</v>
      </c>
      <c r="C12" s="9" t="s">
        <v>125</v>
      </c>
      <c r="D12" s="6">
        <v>710</v>
      </c>
      <c r="E12" s="6">
        <v>0</v>
      </c>
      <c r="F12" s="11" t="s">
        <v>128</v>
      </c>
      <c r="G12" s="5"/>
      <c r="H12" s="8">
        <v>-10640900</v>
      </c>
      <c r="I12" s="8">
        <f>I11</f>
        <v>4391652.84</v>
      </c>
      <c r="J12" s="8">
        <v>0</v>
      </c>
      <c r="K12" s="9"/>
      <c r="L12" s="9" t="s">
        <v>18</v>
      </c>
      <c r="M12" s="4"/>
    </row>
    <row r="13" spans="1:13" ht="21">
      <c r="A13" s="3"/>
      <c r="B13" s="5" t="s">
        <v>129</v>
      </c>
      <c r="C13" s="9" t="s">
        <v>130</v>
      </c>
      <c r="D13" s="6">
        <v>720</v>
      </c>
      <c r="E13" s="6">
        <v>0</v>
      </c>
      <c r="F13" s="11" t="s">
        <v>131</v>
      </c>
      <c r="G13" s="5"/>
      <c r="H13" s="8">
        <v>11159000</v>
      </c>
      <c r="I13" s="8">
        <f>'Расходы бюджета'!K6</f>
        <v>4631761.35</v>
      </c>
      <c r="J13" s="8">
        <v>0</v>
      </c>
      <c r="K13" s="9"/>
      <c r="L13" s="9" t="s">
        <v>18</v>
      </c>
      <c r="M13" s="4"/>
    </row>
    <row r="14" spans="1:13" ht="21">
      <c r="A14" s="3"/>
      <c r="B14" s="5" t="s">
        <v>132</v>
      </c>
      <c r="C14" s="9" t="s">
        <v>130</v>
      </c>
      <c r="D14" s="6">
        <v>720</v>
      </c>
      <c r="E14" s="6">
        <v>0</v>
      </c>
      <c r="F14" s="11" t="s">
        <v>133</v>
      </c>
      <c r="G14" s="5"/>
      <c r="H14" s="8">
        <v>11159000</v>
      </c>
      <c r="I14" s="8">
        <f>I13</f>
        <v>4631761.35</v>
      </c>
      <c r="J14" s="8">
        <v>0</v>
      </c>
      <c r="K14" s="9"/>
      <c r="L14" s="9" t="s">
        <v>18</v>
      </c>
      <c r="M14" s="4"/>
    </row>
    <row r="15" spans="1:13" ht="42">
      <c r="A15" s="3"/>
      <c r="B15" s="5" t="s">
        <v>134</v>
      </c>
      <c r="C15" s="9" t="s">
        <v>135</v>
      </c>
      <c r="D15" s="6">
        <v>700</v>
      </c>
      <c r="E15" s="6">
        <v>0</v>
      </c>
      <c r="F15" s="11" t="s">
        <v>136</v>
      </c>
      <c r="G15" s="5"/>
      <c r="H15" s="8">
        <v>0</v>
      </c>
      <c r="I15" s="8">
        <v>0</v>
      </c>
      <c r="J15" s="8">
        <v>0</v>
      </c>
      <c r="K15" s="9" t="s">
        <v>18</v>
      </c>
      <c r="L15" s="9" t="s">
        <v>18</v>
      </c>
      <c r="M15" s="4"/>
    </row>
    <row r="16" spans="1:13" ht="21">
      <c r="A16" s="3"/>
      <c r="B16" s="5" t="s">
        <v>137</v>
      </c>
      <c r="C16" s="9" t="s">
        <v>138</v>
      </c>
      <c r="D16" s="6">
        <v>710</v>
      </c>
      <c r="E16" s="6">
        <v>0</v>
      </c>
      <c r="F16" s="11" t="s">
        <v>139</v>
      </c>
      <c r="G16" s="5"/>
      <c r="H16" s="8">
        <v>0</v>
      </c>
      <c r="I16" s="8">
        <v>0</v>
      </c>
      <c r="J16" s="8">
        <v>0</v>
      </c>
      <c r="K16" s="9"/>
      <c r="L16" s="9" t="s">
        <v>18</v>
      </c>
      <c r="M16" s="4"/>
    </row>
    <row r="17" spans="1:13" ht="21">
      <c r="A17" s="3"/>
      <c r="B17" s="5" t="s">
        <v>140</v>
      </c>
      <c r="C17" s="9" t="s">
        <v>141</v>
      </c>
      <c r="D17" s="6">
        <v>720</v>
      </c>
      <c r="E17" s="6">
        <v>0</v>
      </c>
      <c r="F17" s="11" t="s">
        <v>142</v>
      </c>
      <c r="G17" s="5"/>
      <c r="H17" s="8">
        <v>0</v>
      </c>
      <c r="I17" s="8">
        <v>0</v>
      </c>
      <c r="J17" s="8">
        <v>0</v>
      </c>
      <c r="K17" s="9"/>
      <c r="L17" s="9" t="s">
        <v>18</v>
      </c>
      <c r="M17" s="4"/>
    </row>
    <row r="18" spans="2:12" ht="2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0" ht="12.75">
      <c r="B19" s="45"/>
      <c r="C19" s="45"/>
      <c r="D19" s="45"/>
      <c r="E19" s="45"/>
      <c r="F19" s="45"/>
      <c r="G19" s="45"/>
      <c r="H19" s="45"/>
      <c r="I19" s="45"/>
      <c r="J19" s="45"/>
    </row>
    <row r="20" spans="2:10" ht="12.75">
      <c r="B20" s="46"/>
      <c r="C20" s="46"/>
      <c r="D20" s="46"/>
      <c r="E20" s="46"/>
      <c r="F20" s="46"/>
      <c r="G20" s="46"/>
      <c r="H20" s="46"/>
      <c r="I20" s="46"/>
      <c r="J20" s="46"/>
    </row>
    <row r="21" spans="2:10" ht="12.75">
      <c r="B21" s="61" t="s">
        <v>153</v>
      </c>
      <c r="C21" s="61"/>
      <c r="D21" s="61"/>
      <c r="E21" s="61"/>
      <c r="F21" s="46"/>
      <c r="G21" s="46"/>
      <c r="H21" s="46"/>
      <c r="I21" s="46"/>
      <c r="J21" s="46"/>
    </row>
    <row r="22" spans="2:10" ht="12.75">
      <c r="B22" s="61" t="s">
        <v>152</v>
      </c>
      <c r="C22" s="61"/>
      <c r="D22" s="61"/>
      <c r="E22" s="61"/>
      <c r="F22" s="32" t="s">
        <v>158</v>
      </c>
      <c r="G22" s="46"/>
      <c r="H22" s="62" t="s">
        <v>155</v>
      </c>
      <c r="I22" s="62"/>
      <c r="J22" s="46"/>
    </row>
    <row r="23" spans="2:10" ht="12.75">
      <c r="B23" s="46"/>
      <c r="C23" s="46"/>
      <c r="D23" s="46"/>
      <c r="E23" s="46"/>
      <c r="F23" s="46"/>
      <c r="G23" s="46"/>
      <c r="H23" s="46"/>
      <c r="I23" s="46"/>
      <c r="J23" s="46"/>
    </row>
    <row r="24" spans="2:10" ht="12.75">
      <c r="B24" s="61" t="s">
        <v>156</v>
      </c>
      <c r="C24" s="61"/>
      <c r="D24" s="61"/>
      <c r="E24" s="61"/>
      <c r="F24" s="46"/>
      <c r="G24" s="46"/>
      <c r="H24" s="46"/>
      <c r="I24" s="46"/>
      <c r="J24" s="46"/>
    </row>
    <row r="25" spans="2:10" ht="12.75">
      <c r="B25" s="61" t="s">
        <v>152</v>
      </c>
      <c r="C25" s="61"/>
      <c r="D25" s="61"/>
      <c r="E25" s="61"/>
      <c r="F25" s="46" t="s">
        <v>158</v>
      </c>
      <c r="G25" s="46"/>
      <c r="H25" s="62" t="s">
        <v>157</v>
      </c>
      <c r="I25" s="62"/>
      <c r="J25" s="46"/>
    </row>
    <row r="26" spans="2:10" ht="12.75">
      <c r="B26" s="46"/>
      <c r="C26" s="46"/>
      <c r="D26" s="46"/>
      <c r="E26" s="46"/>
      <c r="F26" s="46"/>
      <c r="G26" s="46"/>
      <c r="H26" s="46"/>
      <c r="I26" s="46"/>
      <c r="J26" s="46"/>
    </row>
  </sheetData>
  <sheetProtection/>
  <mergeCells count="16">
    <mergeCell ref="B3:B4"/>
    <mergeCell ref="C3:C4"/>
    <mergeCell ref="D3:D4"/>
    <mergeCell ref="E3:F3"/>
    <mergeCell ref="K3:K4"/>
    <mergeCell ref="L3:L4"/>
    <mergeCell ref="G3:G4"/>
    <mergeCell ref="H3:H4"/>
    <mergeCell ref="I3:I4"/>
    <mergeCell ref="J3:J4"/>
    <mergeCell ref="B21:E21"/>
    <mergeCell ref="B22:E22"/>
    <mergeCell ref="H22:I22"/>
    <mergeCell ref="B24:E24"/>
    <mergeCell ref="B25:E25"/>
    <mergeCell ref="H25:I25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2014-10-17T08:17:44Z</cp:lastPrinted>
  <dcterms:created xsi:type="dcterms:W3CDTF">2014-07-03T01:11:29Z</dcterms:created>
  <dcterms:modified xsi:type="dcterms:W3CDTF">2014-10-17T08:19:39Z</dcterms:modified>
  <cp:category/>
  <cp:version/>
  <cp:contentType/>
  <cp:contentStatus/>
</cp:coreProperties>
</file>